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ículos" sheetId="1" state="visible" r:id="rId1"/>
    <sheet xmlns:r="http://schemas.openxmlformats.org/officeDocument/2006/relationships" name="Manutenções e Abastecimentos" sheetId="2" state="visible" r:id="rId2"/>
    <sheet xmlns:r="http://schemas.openxmlformats.org/officeDocument/2006/relationships" name="Painel" sheetId="3" state="visible" r:id="rId3"/>
    <sheet xmlns:r="http://schemas.openxmlformats.org/officeDocument/2006/relationships" name="Instruções" sheetId="4" state="visible" r:id="rId4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#.##0&quot; km&quot;"/>
    <numFmt numFmtId="166" formatCode="&quot;R$&quot; #.##0,00"/>
    <numFmt numFmtId="167" formatCode="yyyy-mm-dd"/>
    <numFmt numFmtId="168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F2937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10B981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left" vertical="center"/>
    </xf>
    <xf numFmtId="167" fontId="2" fillId="5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left" vertical="center"/>
    </xf>
    <xf numFmtId="166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center" vertical="center"/>
    </xf>
    <xf numFmtId="2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6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" fontId="4" fillId="2" borderId="1" applyAlignment="1" pivotButton="0" quotePrefix="0" xfId="0">
      <alignment horizontal="center" vertical="center"/>
    </xf>
    <xf numFmtId="166" fontId="4" fillId="2" borderId="1" applyAlignment="1" pivotButton="0" quotePrefix="0" xfId="0">
      <alignment horizontal="center" vertical="center"/>
    </xf>
    <xf numFmtId="1" fontId="4" fillId="8" borderId="1" applyAlignment="1" pivotButton="0" quotePrefix="0" xfId="0">
      <alignment horizontal="center" vertical="center"/>
    </xf>
    <xf numFmtId="168" fontId="4" fillId="8" borderId="1" applyAlignment="1" pivotButton="0" quotePrefix="0" xfId="0">
      <alignment horizontal="center" vertical="center"/>
    </xf>
    <xf numFmtId="0" fontId="2" fillId="5" borderId="1" pivotButton="0" quotePrefix="0" xfId="0"/>
    <xf numFmtId="166" fontId="2" fillId="5" borderId="1" pivotButton="0" quotePrefix="0" xfId="0"/>
    <xf numFmtId="0" fontId="2" fillId="6" borderId="1" pivotButton="0" quotePrefix="0" xfId="0"/>
    <xf numFmtId="166" fontId="2" fillId="6" borderId="1" pivotButton="0" quotePrefix="0" xfId="0"/>
    <xf numFmtId="0" fontId="2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anual total por veículo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'Veículos'!P3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'Veículos'!$B$4:$B$103</f>
            </numRef>
          </cat>
          <val>
            <numRef>
              <f>'Veículos'!$P$4:$P$103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Custo anual (R$)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Veículo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dos gastos anuais</a:t>
            </a:r>
          </a:p>
        </rich>
      </tx>
    </title>
    <plotArea>
      <pieChart>
        <varyColors val="1"/>
        <ser>
          <idx val="0"/>
          <order val="0"/>
          <tx>
            <strRef>
              <f>'Painel'!B14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'Painel'!$A$15:$A$19</f>
            </numRef>
          </cat>
          <val>
            <numRef>
              <f>'Painel'!$B$15:$B$19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Veículos por tipo de combustível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'Painel'!E14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'Painel'!$D$15:$D$19</f>
            </numRef>
          </cat>
          <val>
            <numRef>
              <f>'Painel'!$E$15:$E$19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Combustível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de veículos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54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21</row>
      <rowOff>0</rowOff>
    </from>
    <ext cx="504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40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Veiculos" displayName="TabelaVeiculos" ref="A3:T103" headerRowCount="1">
  <autoFilter ref="A3:T103"/>
  <tableColumns count="20">
    <tableColumn id="1" name="ID"/>
    <tableColumn id="2" name="Placa"/>
    <tableColumn id="3" name="Marca/Modelo"/>
    <tableColumn id="4" name="Ano"/>
    <tableColumn id="5" name="Tipo de combustível"/>
    <tableColumn id="6" name="Proprietário/Responsável"/>
    <tableColumn id="7" name="Cidade"/>
    <tableColumn id="8" name="Data de aquisição"/>
    <tableColumn id="9" name="Quilometragem atual"/>
    <tableColumn id="10" name="Próxima revisão (km)"/>
    <tableColumn id="11" name="IPVA (R$)"/>
    <tableColumn id="12" name="Seguro anual (R$)"/>
    <tableColumn id="13" name="Licenciamento (R$)"/>
    <tableColumn id="14" name="Gasto com combustível (R$)"/>
    <tableColumn id="15" name="Gasto com manutenção (R$)"/>
    <tableColumn id="16" name="Custo anual total (R$)"/>
    <tableColumn id="17" name="Custo por km (R$)"/>
    <tableColumn id="18" name="Status da revisão"/>
    <tableColumn id="19" name="Vencimento do seguro"/>
    <tableColumn id="20" name="Situação documental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abelaRegistros" displayName="TabelaRegistros" ref="A3:N103" headerRowCount="1">
  <autoFilter ref="A3:N103"/>
  <tableColumns count="14">
    <tableColumn id="1" name="Data"/>
    <tableColumn id="2" name="Placa"/>
    <tableColumn id="3" name="Tipo de registro"/>
    <tableColumn id="4" name="Descrição"/>
    <tableColumn id="5" name="Oficina/Posto"/>
    <tableColumn id="6" name="Cidade"/>
    <tableColumn id="7" name="Quilometragem"/>
    <tableColumn id="8" name="Litros abastecidos"/>
    <tableColumn id="9" name="Preço por litro (R$)"/>
    <tableColumn id="10" name="Valor total (R$)"/>
    <tableColumn id="11" name="Próximo serviço (km)"/>
    <tableColumn id="12" name="Observações"/>
    <tableColumn id="13" name="Modelo do veículo"/>
    <tableColumn id="14" name="Categoria de custo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5" customWidth="1" min="3" max="3"/>
    <col width="10" customWidth="1" min="4" max="4"/>
    <col width="19" customWidth="1" min="5" max="5"/>
    <col width="25" customWidth="1" min="6" max="6"/>
    <col width="18" customWidth="1" min="7" max="7"/>
    <col width="16" customWidth="1" min="8" max="8"/>
    <col width="19" customWidth="1" min="9" max="9"/>
    <col width="20" customWidth="1" min="10" max="10"/>
    <col width="15" customWidth="1" min="11" max="11"/>
    <col width="18" customWidth="1" min="12" max="12"/>
    <col width="17" customWidth="1" min="13" max="13"/>
    <col width="23" customWidth="1" min="14" max="14"/>
    <col width="23" customWidth="1" min="15" max="15"/>
    <col width="20" customWidth="1" min="16" max="16"/>
    <col width="17" customWidth="1" min="17" max="17"/>
    <col width="20" customWidth="1" min="18" max="18"/>
    <col width="18" customWidth="1" min="19" max="19"/>
    <col width="21" customWidth="1" min="20" max="20"/>
  </cols>
  <sheetData>
    <row r="1" ht="28" customHeight="1">
      <c r="A1" s="1" t="inlineStr">
        <is>
          <t>Controle de Veículos</t>
        </is>
      </c>
    </row>
    <row r="2">
      <c r="A2" s="2" t="inlineStr">
        <is>
          <t>Preencha os campos em amarelo. As colunas de custo, status e situação documental são calculadas automaticamente.</t>
        </is>
      </c>
    </row>
    <row r="3" ht="34" customHeight="1">
      <c r="A3" s="3" t="inlineStr">
        <is>
          <t>ID</t>
        </is>
      </c>
      <c r="B3" s="3" t="inlineStr">
        <is>
          <t>Placa</t>
        </is>
      </c>
      <c r="C3" s="3" t="inlineStr">
        <is>
          <t>Marca/Modelo</t>
        </is>
      </c>
      <c r="D3" s="3" t="inlineStr">
        <is>
          <t>Ano</t>
        </is>
      </c>
      <c r="E3" s="3" t="inlineStr">
        <is>
          <t>Tipo de combustível</t>
        </is>
      </c>
      <c r="F3" s="3" t="inlineStr">
        <is>
          <t>Proprietário/Responsável</t>
        </is>
      </c>
      <c r="G3" s="3" t="inlineStr">
        <is>
          <t>Cidade</t>
        </is>
      </c>
      <c r="H3" s="3" t="inlineStr">
        <is>
          <t>Data de aquisição</t>
        </is>
      </c>
      <c r="I3" s="3" t="inlineStr">
        <is>
          <t>Quilometragem atual</t>
        </is>
      </c>
      <c r="J3" s="3" t="inlineStr">
        <is>
          <t>Próxima revisão (km)</t>
        </is>
      </c>
      <c r="K3" s="3" t="inlineStr">
        <is>
          <t>IPVA (R$)</t>
        </is>
      </c>
      <c r="L3" s="3" t="inlineStr">
        <is>
          <t>Seguro anual (R$)</t>
        </is>
      </c>
      <c r="M3" s="3" t="inlineStr">
        <is>
          <t>Licenciamento (R$)</t>
        </is>
      </c>
      <c r="N3" s="3" t="inlineStr">
        <is>
          <t>Gasto com combustível (R$)</t>
        </is>
      </c>
      <c r="O3" s="3" t="inlineStr">
        <is>
          <t>Gasto com manutenção (R$)</t>
        </is>
      </c>
      <c r="P3" s="3" t="inlineStr">
        <is>
          <t>Custo anual total (R$)</t>
        </is>
      </c>
      <c r="Q3" s="3" t="inlineStr">
        <is>
          <t>Custo por km (R$)</t>
        </is>
      </c>
      <c r="R3" s="3" t="inlineStr">
        <is>
          <t>Status da revisão</t>
        </is>
      </c>
      <c r="S3" s="3" t="inlineStr">
        <is>
          <t>Vencimento do seguro</t>
        </is>
      </c>
      <c r="T3" s="3" t="inlineStr">
        <is>
          <t>Situação documental</t>
        </is>
      </c>
    </row>
    <row r="4">
      <c r="A4" s="4" t="inlineStr">
        <is>
          <t>V001</t>
        </is>
      </c>
      <c r="B4" s="4" t="inlineStr">
        <is>
          <t>FTR-2A26</t>
        </is>
      </c>
      <c r="C4" s="5" t="inlineStr">
        <is>
          <t>Toyota Corolla</t>
        </is>
      </c>
      <c r="D4" s="4" t="n">
        <v>2026</v>
      </c>
      <c r="E4" s="4" t="inlineStr">
        <is>
          <t>Gasolina</t>
        </is>
      </c>
      <c r="F4" s="5" t="inlineStr">
        <is>
          <t>João Silva</t>
        </is>
      </c>
      <c r="G4" s="5" t="inlineStr">
        <is>
          <t>São Paulo</t>
        </is>
      </c>
      <c r="H4" s="6" t="n">
        <v>46034</v>
      </c>
      <c r="I4" s="7" t="n">
        <v>48500</v>
      </c>
      <c r="J4" s="7" t="n">
        <v>48000</v>
      </c>
      <c r="K4" s="8" t="n">
        <v>4200</v>
      </c>
      <c r="L4" s="8" t="n">
        <v>2500</v>
      </c>
      <c r="M4" s="8" t="n">
        <v>175</v>
      </c>
      <c r="N4" s="8" t="n">
        <v>11200</v>
      </c>
      <c r="O4" s="8" t="n">
        <v>1850</v>
      </c>
      <c r="P4" s="9" t="n">
        <v>46288</v>
      </c>
      <c r="Q4" s="10">
        <f>IF(A4="","",IFERROR(P4/I4,0))</f>
        <v/>
      </c>
      <c r="R4" s="11">
        <f>IF(A4="","",IF(OR(I4="",J4=""),"Verificar dados",IF(I4&gt;=J4,"Revisão vencida","Em dia")))</f>
        <v/>
      </c>
      <c r="S4" s="6" t="n"/>
      <c r="T4" s="11">
        <f>IF(A4="","",IF(S4="","Verificar vencimento",IF(S4&lt;TODAY(),"Vencido","Regular")))</f>
        <v/>
      </c>
    </row>
    <row r="5">
      <c r="A5" s="4" t="inlineStr">
        <is>
          <t>V002</t>
        </is>
      </c>
      <c r="B5" s="4" t="inlineStr">
        <is>
          <t>GKM-4B26</t>
        </is>
      </c>
      <c r="C5" s="5" t="inlineStr">
        <is>
          <t>Chevrolet Onix</t>
        </is>
      </c>
      <c r="D5" s="4" t="n">
        <v>2026</v>
      </c>
      <c r="E5" s="4" t="inlineStr">
        <is>
          <t>Flex</t>
        </is>
      </c>
      <c r="F5" s="5" t="inlineStr">
        <is>
          <t>Maria Oliveira</t>
        </is>
      </c>
      <c r="G5" s="5" t="inlineStr">
        <is>
          <t>Rio de Janeiro</t>
        </is>
      </c>
      <c r="H5" s="6" t="n">
        <v>46061</v>
      </c>
      <c r="I5" s="7" t="n">
        <v>27300</v>
      </c>
      <c r="J5" s="7" t="n">
        <v>30000</v>
      </c>
      <c r="K5" s="8" t="n">
        <v>1900</v>
      </c>
      <c r="L5" s="8" t="n">
        <v>1900</v>
      </c>
      <c r="M5" s="8" t="n">
        <v>175</v>
      </c>
      <c r="N5" s="8" t="n">
        <v>6300</v>
      </c>
      <c r="O5" s="8" t="n">
        <v>900</v>
      </c>
      <c r="P5" s="12" t="n">
        <v>46268</v>
      </c>
      <c r="Q5" s="13">
        <f>IF(A5="","",IFERROR(P5/I5,0))</f>
        <v/>
      </c>
      <c r="R5" s="14">
        <f>IF(A5="","",IF(OR(I5="",J5=""),"Verificar dados",IF(I5&gt;=J5,"Revisão vencida","Em dia")))</f>
        <v/>
      </c>
      <c r="S5" s="6" t="n"/>
      <c r="T5" s="14">
        <f>IF(A5="","",IF(S5="","Verificar vencimento",IF(S5&lt;TODAY(),"Vencido","Regular")))</f>
        <v/>
      </c>
    </row>
    <row r="6">
      <c r="A6" s="4" t="inlineStr">
        <is>
          <t>V003</t>
        </is>
      </c>
      <c r="B6" s="4" t="inlineStr">
        <is>
          <t>HPL-7C26</t>
        </is>
      </c>
      <c r="C6" s="5" t="inlineStr">
        <is>
          <t>Honda CG 160</t>
        </is>
      </c>
      <c r="D6" s="4" t="n">
        <v>2026</v>
      </c>
      <c r="E6" s="4" t="inlineStr">
        <is>
          <t>Gasolina</t>
        </is>
      </c>
      <c r="F6" s="5" t="inlineStr">
        <is>
          <t>Pedro Santos</t>
        </is>
      </c>
      <c r="G6" s="5" t="inlineStr">
        <is>
          <t>Belo Horizonte</t>
        </is>
      </c>
      <c r="H6" s="6" t="n">
        <v>46100</v>
      </c>
      <c r="I6" s="7" t="n">
        <v>18200</v>
      </c>
      <c r="J6" s="7" t="n">
        <v>18000</v>
      </c>
      <c r="K6" s="8" t="n">
        <v>900</v>
      </c>
      <c r="L6" s="8" t="n">
        <v>980</v>
      </c>
      <c r="M6" s="8" t="n">
        <v>175</v>
      </c>
      <c r="N6" s="8" t="n">
        <v>3700</v>
      </c>
      <c r="O6" s="8" t="n">
        <v>600</v>
      </c>
      <c r="P6" s="9" t="n">
        <v>46293</v>
      </c>
      <c r="Q6" s="10">
        <f>IF(A6="","",IFERROR(P6/I6,0))</f>
        <v/>
      </c>
      <c r="R6" s="11">
        <f>IF(A6="","",IF(OR(I6="",J6=""),"Verificar dados",IF(I6&gt;=J6,"Revisão vencida","Em dia")))</f>
        <v/>
      </c>
      <c r="S6" s="6" t="n"/>
      <c r="T6" s="11">
        <f>IF(A6="","",IF(S6="","Verificar vencimento",IF(S6&lt;TODAY(),"Vencido","Regular")))</f>
        <v/>
      </c>
    </row>
    <row r="7">
      <c r="A7" s="4" t="inlineStr">
        <is>
          <t>V004</t>
        </is>
      </c>
      <c r="B7" s="4" t="inlineStr">
        <is>
          <t>JQA-1D26</t>
        </is>
      </c>
      <c r="C7" s="5" t="inlineStr">
        <is>
          <t>Volkswagen T-Cross</t>
        </is>
      </c>
      <c r="D7" s="4" t="n">
        <v>2026</v>
      </c>
      <c r="E7" s="4" t="inlineStr">
        <is>
          <t>Flex</t>
        </is>
      </c>
      <c r="F7" s="5" t="inlineStr">
        <is>
          <t>Ana Souza</t>
        </is>
      </c>
      <c r="G7" s="5" t="inlineStr">
        <is>
          <t>Curitiba</t>
        </is>
      </c>
      <c r="H7" s="6" t="n">
        <v>46119</v>
      </c>
      <c r="I7" s="7" t="n">
        <v>35800</v>
      </c>
      <c r="J7" s="7" t="n">
        <v>40000</v>
      </c>
      <c r="K7" s="8" t="n">
        <v>3500</v>
      </c>
      <c r="L7" s="8" t="n">
        <v>2600</v>
      </c>
      <c r="M7" s="8" t="n">
        <v>175</v>
      </c>
      <c r="N7" s="8" t="n">
        <v>8100</v>
      </c>
      <c r="O7" s="8" t="n">
        <v>1250</v>
      </c>
      <c r="P7" s="12" t="n">
        <v>46283</v>
      </c>
      <c r="Q7" s="13">
        <f>IF(A7="","",IFERROR(P7/I7,0))</f>
        <v/>
      </c>
      <c r="R7" s="14">
        <f>IF(A7="","",IF(OR(I7="",J7=""),"Verificar dados",IF(I7&gt;=J7,"Revisão vencida","Em dia")))</f>
        <v/>
      </c>
      <c r="S7" s="6" t="n"/>
      <c r="T7" s="14">
        <f>IF(A7="","",IF(S7="","Verificar vencimento",IF(S7&lt;TODAY(),"Vencido","Regular")))</f>
        <v/>
      </c>
    </row>
    <row r="8">
      <c r="A8" s="4" t="inlineStr">
        <is>
          <t>V005</t>
        </is>
      </c>
      <c r="B8" s="4" t="inlineStr">
        <is>
          <t>KRS-8E26</t>
        </is>
      </c>
      <c r="C8" s="5" t="inlineStr">
        <is>
          <t>Fiat Strada</t>
        </is>
      </c>
      <c r="D8" s="4" t="n">
        <v>2026</v>
      </c>
      <c r="E8" s="4" t="inlineStr">
        <is>
          <t>Flex</t>
        </is>
      </c>
      <c r="F8" s="5" t="inlineStr">
        <is>
          <t>Carlos Pereira</t>
        </is>
      </c>
      <c r="G8" s="5" t="inlineStr">
        <is>
          <t>Campinas</t>
        </is>
      </c>
      <c r="H8" s="6" t="n">
        <v>46156</v>
      </c>
      <c r="I8" s="7" t="n">
        <v>62500</v>
      </c>
      <c r="J8" s="7" t="n">
        <v>60000</v>
      </c>
      <c r="K8" s="8" t="n">
        <v>2900</v>
      </c>
      <c r="L8" s="8" t="n">
        <v>2300</v>
      </c>
      <c r="M8" s="8" t="n">
        <v>175</v>
      </c>
      <c r="N8" s="8" t="n">
        <v>9800</v>
      </c>
      <c r="O8" s="8" t="n">
        <v>2100</v>
      </c>
      <c r="P8" s="9" t="n">
        <v>46261</v>
      </c>
      <c r="Q8" s="10">
        <f>IF(A8="","",IFERROR(P8/I8,0))</f>
        <v/>
      </c>
      <c r="R8" s="11">
        <f>IF(A8="","",IF(OR(I8="",J8=""),"Verificar dados",IF(I8&gt;=J8,"Revisão vencida","Em dia")))</f>
        <v/>
      </c>
      <c r="S8" s="6" t="n"/>
      <c r="T8" s="11">
        <f>IF(A8="","",IF(S8="","Verificar vencimento",IF(S8&lt;TODAY(),"Vencido","Regular")))</f>
        <v/>
      </c>
    </row>
    <row r="9">
      <c r="A9" s="4" t="inlineStr">
        <is>
          <t>V006</t>
        </is>
      </c>
      <c r="B9" s="4" t="inlineStr">
        <is>
          <t>LVM-3F26</t>
        </is>
      </c>
      <c r="C9" s="5" t="inlineStr">
        <is>
          <t>Hyundai HB20</t>
        </is>
      </c>
      <c r="D9" s="4" t="n">
        <v>2026</v>
      </c>
      <c r="E9" s="4" t="inlineStr">
        <is>
          <t>Flex</t>
        </is>
      </c>
      <c r="F9" s="5" t="inlineStr">
        <is>
          <t>Juliana Costa</t>
        </is>
      </c>
      <c r="G9" s="5" t="inlineStr">
        <is>
          <t>Recife</t>
        </is>
      </c>
      <c r="H9" s="6" t="n">
        <v>46176</v>
      </c>
      <c r="I9" s="7" t="n">
        <v>24100</v>
      </c>
      <c r="J9" s="7" t="n">
        <v>30000</v>
      </c>
      <c r="K9" s="8" t="n">
        <v>1800</v>
      </c>
      <c r="L9" s="8" t="n">
        <v>1750</v>
      </c>
      <c r="M9" s="8" t="n">
        <v>175</v>
      </c>
      <c r="N9" s="8" t="n">
        <v>5900</v>
      </c>
      <c r="O9" s="8" t="n">
        <v>780</v>
      </c>
      <c r="P9" s="12" t="n">
        <v>46298</v>
      </c>
      <c r="Q9" s="13">
        <f>IF(A9="","",IFERROR(P9/I9,0))</f>
        <v/>
      </c>
      <c r="R9" s="14">
        <f>IF(A9="","",IF(OR(I9="",J9=""),"Verificar dados",IF(I9&gt;=J9,"Revisão vencida","Em dia")))</f>
        <v/>
      </c>
      <c r="S9" s="6" t="n"/>
      <c r="T9" s="14">
        <f>IF(A9="","",IF(S9="","Verificar vencimento",IF(S9&lt;TODAY(),"Vencido","Regular")))</f>
        <v/>
      </c>
    </row>
    <row r="10">
      <c r="A10" s="4" t="inlineStr">
        <is>
          <t>V007</t>
        </is>
      </c>
      <c r="B10" s="4" t="inlineStr">
        <is>
          <t>MNB-5G26</t>
        </is>
      </c>
      <c r="C10" s="5" t="inlineStr">
        <is>
          <t>Renault Kwid</t>
        </is>
      </c>
      <c r="D10" s="4" t="n">
        <v>2026</v>
      </c>
      <c r="E10" s="4" t="inlineStr">
        <is>
          <t>Elétrico</t>
        </is>
      </c>
      <c r="F10" s="5" t="inlineStr">
        <is>
          <t>Rafael Almeida</t>
        </is>
      </c>
      <c r="G10" s="5" t="inlineStr">
        <is>
          <t>Fortaleza</t>
        </is>
      </c>
      <c r="H10" s="6" t="n">
        <v>46212</v>
      </c>
      <c r="I10" s="7" t="n">
        <v>12400</v>
      </c>
      <c r="J10" s="7" t="n">
        <v>15000</v>
      </c>
      <c r="K10" s="8" t="n">
        <v>1200</v>
      </c>
      <c r="L10" s="8" t="n">
        <v>1600</v>
      </c>
      <c r="M10" s="8" t="n">
        <v>175</v>
      </c>
      <c r="N10" s="8" t="n">
        <v>3000</v>
      </c>
      <c r="O10" s="8" t="n">
        <v>450</v>
      </c>
      <c r="P10" s="9" t="n">
        <v>46281</v>
      </c>
      <c r="Q10" s="10">
        <f>IF(A10="","",IFERROR(P10/I10,0))</f>
        <v/>
      </c>
      <c r="R10" s="11">
        <f>IF(A10="","",IF(OR(I10="",J10=""),"Verificar dados",IF(I10&gt;=J10,"Revisão vencida","Em dia")))</f>
        <v/>
      </c>
      <c r="S10" s="6" t="n"/>
      <c r="T10" s="11">
        <f>IF(A10="","",IF(S10="","Verificar vencimento",IF(S10&lt;TODAY(),"Vencido","Regular")))</f>
        <v/>
      </c>
    </row>
    <row r="11">
      <c r="A11" s="4" t="inlineStr">
        <is>
          <t>V008</t>
        </is>
      </c>
      <c r="B11" s="4" t="inlineStr">
        <is>
          <t>PXT-9H26</t>
        </is>
      </c>
      <c r="C11" s="5" t="inlineStr">
        <is>
          <t>Jeep Compass</t>
        </is>
      </c>
      <c r="D11" s="4" t="n">
        <v>2026</v>
      </c>
      <c r="E11" s="4" t="inlineStr">
        <is>
          <t>Diesel</t>
        </is>
      </c>
      <c r="F11" s="5" t="inlineStr">
        <is>
          <t>Camila Ferreira</t>
        </is>
      </c>
      <c r="G11" s="5" t="inlineStr">
        <is>
          <t>Brasília</t>
        </is>
      </c>
      <c r="H11" s="6" t="n">
        <v>46255</v>
      </c>
      <c r="I11" s="7" t="n">
        <v>98000</v>
      </c>
      <c r="J11" s="7" t="n">
        <v>100000</v>
      </c>
      <c r="K11" s="8" t="n">
        <v>4800</v>
      </c>
      <c r="L11" s="8" t="n">
        <v>3900</v>
      </c>
      <c r="M11" s="8" t="n">
        <v>175</v>
      </c>
      <c r="N11" s="8" t="n">
        <v>14500</v>
      </c>
      <c r="O11" s="8" t="n">
        <v>3200</v>
      </c>
      <c r="P11" s="12" t="n">
        <v>46272</v>
      </c>
      <c r="Q11" s="13">
        <f>IF(A11="","",IFERROR(P11/I11,0))</f>
        <v/>
      </c>
      <c r="R11" s="14">
        <f>IF(A11="","",IF(OR(I11="",J11=""),"Verificar dados",IF(I11&gt;=J11,"Revisão vencida","Em dia")))</f>
        <v/>
      </c>
      <c r="S11" s="6" t="n"/>
      <c r="T11" s="14">
        <f>IF(A11="","",IF(S11="","Verificar vencimento",IF(S11&lt;TODAY(),"Vencido","Regular")))</f>
        <v/>
      </c>
    </row>
    <row r="12">
      <c r="A12" s="4" t="n"/>
      <c r="B12" s="4" t="n"/>
      <c r="C12" s="5" t="n"/>
      <c r="D12" s="4" t="n"/>
      <c r="E12" s="4" t="n"/>
      <c r="F12" s="5" t="n"/>
      <c r="G12" s="5" t="n"/>
      <c r="H12" s="6" t="n"/>
      <c r="I12" s="7" t="n"/>
      <c r="J12" s="7" t="n"/>
      <c r="K12" s="8" t="n"/>
      <c r="L12" s="8" t="n"/>
      <c r="M12" s="8" t="n"/>
      <c r="N12" s="8" t="n"/>
      <c r="O12" s="8" t="n"/>
      <c r="P12" s="10">
        <f>IF(A12="","",SUM(K12:O12))</f>
        <v/>
      </c>
      <c r="Q12" s="10">
        <f>IF(A12="","",IFERROR(P12/I12,0))</f>
        <v/>
      </c>
      <c r="R12" s="11">
        <f>IF(A12="","",IF(OR(I12="",J12=""),"Verificar dados",IF(I12&gt;=J12,"Revisão vencida","Em dia")))</f>
        <v/>
      </c>
      <c r="S12" s="6" t="n"/>
      <c r="T12" s="11">
        <f>IF(A12="","",IF(S12="","Verificar vencimento",IF(S12&lt;TODAY(),"Vencido","Regular")))</f>
        <v/>
      </c>
    </row>
    <row r="13">
      <c r="A13" s="4" t="n"/>
      <c r="B13" s="4" t="n"/>
      <c r="C13" s="5" t="n"/>
      <c r="D13" s="4" t="n"/>
      <c r="E13" s="4" t="n"/>
      <c r="F13" s="5" t="n"/>
      <c r="G13" s="5" t="n"/>
      <c r="H13" s="6" t="n"/>
      <c r="I13" s="7" t="n"/>
      <c r="J13" s="7" t="n"/>
      <c r="K13" s="8" t="n"/>
      <c r="L13" s="8" t="n"/>
      <c r="M13" s="8" t="n"/>
      <c r="N13" s="8" t="n"/>
      <c r="O13" s="8" t="n"/>
      <c r="P13" s="13">
        <f>IF(A13="","",SUM(K13:O13))</f>
        <v/>
      </c>
      <c r="Q13" s="13">
        <f>IF(A13="","",IFERROR(P13/I13,0))</f>
        <v/>
      </c>
      <c r="R13" s="14">
        <f>IF(A13="","",IF(OR(I13="",J13=""),"Verificar dados",IF(I13&gt;=J13,"Revisão vencida","Em dia")))</f>
        <v/>
      </c>
      <c r="S13" s="6" t="n"/>
      <c r="T13" s="14">
        <f>IF(A13="","",IF(S13="","Verificar vencimento",IF(S13&lt;TODAY(),"Vencido","Regular")))</f>
        <v/>
      </c>
    </row>
    <row r="14">
      <c r="A14" s="4" t="n"/>
      <c r="B14" s="4" t="n"/>
      <c r="C14" s="5" t="n"/>
      <c r="D14" s="4" t="n"/>
      <c r="E14" s="4" t="n"/>
      <c r="F14" s="5" t="n"/>
      <c r="G14" s="5" t="n"/>
      <c r="H14" s="6" t="n"/>
      <c r="I14" s="7" t="n"/>
      <c r="J14" s="7" t="n"/>
      <c r="K14" s="8" t="n"/>
      <c r="L14" s="8" t="n"/>
      <c r="M14" s="8" t="n"/>
      <c r="N14" s="8" t="n"/>
      <c r="O14" s="8" t="n"/>
      <c r="P14" s="10">
        <f>IF(A14="","",SUM(K14:O14))</f>
        <v/>
      </c>
      <c r="Q14" s="10">
        <f>IF(A14="","",IFERROR(P14/I14,0))</f>
        <v/>
      </c>
      <c r="R14" s="11">
        <f>IF(A14="","",IF(OR(I14="",J14=""),"Verificar dados",IF(I14&gt;=J14,"Revisão vencida","Em dia")))</f>
        <v/>
      </c>
      <c r="S14" s="6" t="n"/>
      <c r="T14" s="11">
        <f>IF(A14="","",IF(S14="","Verificar vencimento",IF(S14&lt;TODAY(),"Vencido","Regular")))</f>
        <v/>
      </c>
    </row>
    <row r="15">
      <c r="A15" s="4" t="n"/>
      <c r="B15" s="4" t="n"/>
      <c r="C15" s="5" t="n"/>
      <c r="D15" s="4" t="n"/>
      <c r="E15" s="4" t="n"/>
      <c r="F15" s="5" t="n"/>
      <c r="G15" s="5" t="n"/>
      <c r="H15" s="6" t="n"/>
      <c r="I15" s="7" t="n"/>
      <c r="J15" s="7" t="n"/>
      <c r="K15" s="8" t="n"/>
      <c r="L15" s="8" t="n"/>
      <c r="M15" s="8" t="n"/>
      <c r="N15" s="8" t="n"/>
      <c r="O15" s="8" t="n"/>
      <c r="P15" s="13">
        <f>IF(A15="","",SUM(K15:O15))</f>
        <v/>
      </c>
      <c r="Q15" s="13">
        <f>IF(A15="","",IFERROR(P15/I15,0))</f>
        <v/>
      </c>
      <c r="R15" s="14">
        <f>IF(A15="","",IF(OR(I15="",J15=""),"Verificar dados",IF(I15&gt;=J15,"Revisão vencida","Em dia")))</f>
        <v/>
      </c>
      <c r="S15" s="6" t="n"/>
      <c r="T15" s="14">
        <f>IF(A15="","",IF(S15="","Verificar vencimento",IF(S15&lt;TODAY(),"Vencido","Regular")))</f>
        <v/>
      </c>
    </row>
    <row r="16">
      <c r="A16" s="4" t="n"/>
      <c r="B16" s="4" t="n"/>
      <c r="C16" s="5" t="n"/>
      <c r="D16" s="4" t="n"/>
      <c r="E16" s="4" t="n"/>
      <c r="F16" s="5" t="n"/>
      <c r="G16" s="5" t="n"/>
      <c r="H16" s="6" t="n"/>
      <c r="I16" s="7" t="n"/>
      <c r="J16" s="7" t="n"/>
      <c r="K16" s="8" t="n"/>
      <c r="L16" s="8" t="n"/>
      <c r="M16" s="8" t="n"/>
      <c r="N16" s="8" t="n"/>
      <c r="O16" s="8" t="n"/>
      <c r="P16" s="10">
        <f>IF(A16="","",SUM(K16:O16))</f>
        <v/>
      </c>
      <c r="Q16" s="10">
        <f>IF(A16="","",IFERROR(P16/I16,0))</f>
        <v/>
      </c>
      <c r="R16" s="11">
        <f>IF(A16="","",IF(OR(I16="",J16=""),"Verificar dados",IF(I16&gt;=J16,"Revisão vencida","Em dia")))</f>
        <v/>
      </c>
      <c r="S16" s="6" t="n"/>
      <c r="T16" s="11">
        <f>IF(A16="","",IF(S16="","Verificar vencimento",IF(S16&lt;TODAY(),"Vencido","Regular")))</f>
        <v/>
      </c>
    </row>
    <row r="17">
      <c r="A17" s="4" t="n"/>
      <c r="B17" s="4" t="n"/>
      <c r="C17" s="5" t="n"/>
      <c r="D17" s="4" t="n"/>
      <c r="E17" s="4" t="n"/>
      <c r="F17" s="5" t="n"/>
      <c r="G17" s="5" t="n"/>
      <c r="H17" s="6" t="n"/>
      <c r="I17" s="7" t="n"/>
      <c r="J17" s="7" t="n"/>
      <c r="K17" s="8" t="n"/>
      <c r="L17" s="8" t="n"/>
      <c r="M17" s="8" t="n"/>
      <c r="N17" s="8" t="n"/>
      <c r="O17" s="8" t="n"/>
      <c r="P17" s="13">
        <f>IF(A17="","",SUM(K17:O17))</f>
        <v/>
      </c>
      <c r="Q17" s="13">
        <f>IF(A17="","",IFERROR(P17/I17,0))</f>
        <v/>
      </c>
      <c r="R17" s="14">
        <f>IF(A17="","",IF(OR(I17="",J17=""),"Verificar dados",IF(I17&gt;=J17,"Revisão vencida","Em dia")))</f>
        <v/>
      </c>
      <c r="S17" s="6" t="n"/>
      <c r="T17" s="14">
        <f>IF(A17="","",IF(S17="","Verificar vencimento",IF(S17&lt;TODAY(),"Vencido","Regular")))</f>
        <v/>
      </c>
    </row>
    <row r="18">
      <c r="A18" s="4" t="n"/>
      <c r="B18" s="4" t="n"/>
      <c r="C18" s="5" t="n"/>
      <c r="D18" s="4" t="n"/>
      <c r="E18" s="4" t="n"/>
      <c r="F18" s="5" t="n"/>
      <c r="G18" s="5" t="n"/>
      <c r="H18" s="6" t="n"/>
      <c r="I18" s="7" t="n"/>
      <c r="J18" s="7" t="n"/>
      <c r="K18" s="8" t="n"/>
      <c r="L18" s="8" t="n"/>
      <c r="M18" s="8" t="n"/>
      <c r="N18" s="8" t="n"/>
      <c r="O18" s="8" t="n"/>
      <c r="P18" s="10">
        <f>IF(A18="","",SUM(K18:O18))</f>
        <v/>
      </c>
      <c r="Q18" s="10">
        <f>IF(A18="","",IFERROR(P18/I18,0))</f>
        <v/>
      </c>
      <c r="R18" s="11">
        <f>IF(A18="","",IF(OR(I18="",J18=""),"Verificar dados",IF(I18&gt;=J18,"Revisão vencida","Em dia")))</f>
        <v/>
      </c>
      <c r="S18" s="6" t="n"/>
      <c r="T18" s="11">
        <f>IF(A18="","",IF(S18="","Verificar vencimento",IF(S18&lt;TODAY(),"Vencido","Regular")))</f>
        <v/>
      </c>
    </row>
    <row r="19">
      <c r="A19" s="4" t="n"/>
      <c r="B19" s="4" t="n"/>
      <c r="C19" s="5" t="n"/>
      <c r="D19" s="4" t="n"/>
      <c r="E19" s="4" t="n"/>
      <c r="F19" s="5" t="n"/>
      <c r="G19" s="5" t="n"/>
      <c r="H19" s="6" t="n"/>
      <c r="I19" s="7" t="n"/>
      <c r="J19" s="7" t="n"/>
      <c r="K19" s="8" t="n"/>
      <c r="L19" s="8" t="n"/>
      <c r="M19" s="8" t="n"/>
      <c r="N19" s="8" t="n"/>
      <c r="O19" s="8" t="n"/>
      <c r="P19" s="13">
        <f>IF(A19="","",SUM(K19:O19))</f>
        <v/>
      </c>
      <c r="Q19" s="13">
        <f>IF(A19="","",IFERROR(P19/I19,0))</f>
        <v/>
      </c>
      <c r="R19" s="14">
        <f>IF(A19="","",IF(OR(I19="",J19=""),"Verificar dados",IF(I19&gt;=J19,"Revisão vencida","Em dia")))</f>
        <v/>
      </c>
      <c r="S19" s="6" t="n"/>
      <c r="T19" s="14">
        <f>IF(A19="","",IF(S19="","Verificar vencimento",IF(S19&lt;TODAY(),"Vencido","Regular")))</f>
        <v/>
      </c>
    </row>
    <row r="20">
      <c r="A20" s="4" t="n"/>
      <c r="B20" s="4" t="n"/>
      <c r="C20" s="5" t="n"/>
      <c r="D20" s="4" t="n"/>
      <c r="E20" s="4" t="n"/>
      <c r="F20" s="5" t="n"/>
      <c r="G20" s="5" t="n"/>
      <c r="H20" s="6" t="n"/>
      <c r="I20" s="7" t="n"/>
      <c r="J20" s="7" t="n"/>
      <c r="K20" s="8" t="n"/>
      <c r="L20" s="8" t="n"/>
      <c r="M20" s="8" t="n"/>
      <c r="N20" s="8" t="n"/>
      <c r="O20" s="8" t="n"/>
      <c r="P20" s="10">
        <f>IF(A20="","",SUM(K20:O20))</f>
        <v/>
      </c>
      <c r="Q20" s="10">
        <f>IF(A20="","",IFERROR(P20/I20,0))</f>
        <v/>
      </c>
      <c r="R20" s="11">
        <f>IF(A20="","",IF(OR(I20="",J20=""),"Verificar dados",IF(I20&gt;=J20,"Revisão vencida","Em dia")))</f>
        <v/>
      </c>
      <c r="S20" s="6" t="n"/>
      <c r="T20" s="11">
        <f>IF(A20="","",IF(S20="","Verificar vencimento",IF(S20&lt;TODAY(),"Vencido","Regular")))</f>
        <v/>
      </c>
    </row>
    <row r="21">
      <c r="A21" s="4" t="n"/>
      <c r="B21" s="4" t="n"/>
      <c r="C21" s="5" t="n"/>
      <c r="D21" s="4" t="n"/>
      <c r="E21" s="4" t="n"/>
      <c r="F21" s="5" t="n"/>
      <c r="G21" s="5" t="n"/>
      <c r="H21" s="6" t="n"/>
      <c r="I21" s="7" t="n"/>
      <c r="J21" s="7" t="n"/>
      <c r="K21" s="8" t="n"/>
      <c r="L21" s="8" t="n"/>
      <c r="M21" s="8" t="n"/>
      <c r="N21" s="8" t="n"/>
      <c r="O21" s="8" t="n"/>
      <c r="P21" s="13">
        <f>IF(A21="","",SUM(K21:O21))</f>
        <v/>
      </c>
      <c r="Q21" s="13">
        <f>IF(A21="","",IFERROR(P21/I21,0))</f>
        <v/>
      </c>
      <c r="R21" s="14">
        <f>IF(A21="","",IF(OR(I21="",J21=""),"Verificar dados",IF(I21&gt;=J21,"Revisão vencida","Em dia")))</f>
        <v/>
      </c>
      <c r="S21" s="6" t="n"/>
      <c r="T21" s="14">
        <f>IF(A21="","",IF(S21="","Verificar vencimento",IF(S21&lt;TODAY(),"Vencido","Regular")))</f>
        <v/>
      </c>
    </row>
    <row r="22">
      <c r="A22" s="4" t="n"/>
      <c r="B22" s="4" t="n"/>
      <c r="C22" s="5" t="n"/>
      <c r="D22" s="4" t="n"/>
      <c r="E22" s="4" t="n"/>
      <c r="F22" s="5" t="n"/>
      <c r="G22" s="5" t="n"/>
      <c r="H22" s="6" t="n"/>
      <c r="I22" s="7" t="n"/>
      <c r="J22" s="7" t="n"/>
      <c r="K22" s="8" t="n"/>
      <c r="L22" s="8" t="n"/>
      <c r="M22" s="8" t="n"/>
      <c r="N22" s="8" t="n"/>
      <c r="O22" s="8" t="n"/>
      <c r="P22" s="10">
        <f>IF(A22="","",SUM(K22:O22))</f>
        <v/>
      </c>
      <c r="Q22" s="10">
        <f>IF(A22="","",IFERROR(P22/I22,0))</f>
        <v/>
      </c>
      <c r="R22" s="11">
        <f>IF(A22="","",IF(OR(I22="",J22=""),"Verificar dados",IF(I22&gt;=J22,"Revisão vencida","Em dia")))</f>
        <v/>
      </c>
      <c r="S22" s="6" t="n"/>
      <c r="T22" s="11">
        <f>IF(A22="","",IF(S22="","Verificar vencimento",IF(S22&lt;TODAY(),"Vencido","Regular")))</f>
        <v/>
      </c>
    </row>
    <row r="23">
      <c r="A23" s="4" t="n"/>
      <c r="B23" s="4" t="n"/>
      <c r="C23" s="5" t="n"/>
      <c r="D23" s="4" t="n"/>
      <c r="E23" s="4" t="n"/>
      <c r="F23" s="5" t="n"/>
      <c r="G23" s="5" t="n"/>
      <c r="H23" s="6" t="n"/>
      <c r="I23" s="7" t="n"/>
      <c r="J23" s="7" t="n"/>
      <c r="K23" s="8" t="n"/>
      <c r="L23" s="8" t="n"/>
      <c r="M23" s="8" t="n"/>
      <c r="N23" s="8" t="n"/>
      <c r="O23" s="8" t="n"/>
      <c r="P23" s="13">
        <f>IF(A23="","",SUM(K23:O23))</f>
        <v/>
      </c>
      <c r="Q23" s="13">
        <f>IF(A23="","",IFERROR(P23/I23,0))</f>
        <v/>
      </c>
      <c r="R23" s="14">
        <f>IF(A23="","",IF(OR(I23="",J23=""),"Verificar dados",IF(I23&gt;=J23,"Revisão vencida","Em dia")))</f>
        <v/>
      </c>
      <c r="S23" s="6" t="n"/>
      <c r="T23" s="14">
        <f>IF(A23="","",IF(S23="","Verificar vencimento",IF(S23&lt;TODAY(),"Vencido","Regular")))</f>
        <v/>
      </c>
    </row>
    <row r="24">
      <c r="A24" s="4" t="n"/>
      <c r="B24" s="4" t="n"/>
      <c r="C24" s="5" t="n"/>
      <c r="D24" s="4" t="n"/>
      <c r="E24" s="4" t="n"/>
      <c r="F24" s="5" t="n"/>
      <c r="G24" s="5" t="n"/>
      <c r="H24" s="6" t="n"/>
      <c r="I24" s="7" t="n"/>
      <c r="J24" s="7" t="n"/>
      <c r="K24" s="8" t="n"/>
      <c r="L24" s="8" t="n"/>
      <c r="M24" s="8" t="n"/>
      <c r="N24" s="8" t="n"/>
      <c r="O24" s="8" t="n"/>
      <c r="P24" s="10">
        <f>IF(A24="","",SUM(K24:O24))</f>
        <v/>
      </c>
      <c r="Q24" s="10">
        <f>IF(A24="","",IFERROR(P24/I24,0))</f>
        <v/>
      </c>
      <c r="R24" s="11">
        <f>IF(A24="","",IF(OR(I24="",J24=""),"Verificar dados",IF(I24&gt;=J24,"Revisão vencida","Em dia")))</f>
        <v/>
      </c>
      <c r="S24" s="6" t="n"/>
      <c r="T24" s="11">
        <f>IF(A24="","",IF(S24="","Verificar vencimento",IF(S24&lt;TODAY(),"Vencido","Regular")))</f>
        <v/>
      </c>
    </row>
    <row r="25">
      <c r="A25" s="4" t="n"/>
      <c r="B25" s="4" t="n"/>
      <c r="C25" s="5" t="n"/>
      <c r="D25" s="4" t="n"/>
      <c r="E25" s="4" t="n"/>
      <c r="F25" s="5" t="n"/>
      <c r="G25" s="5" t="n"/>
      <c r="H25" s="6" t="n"/>
      <c r="I25" s="7" t="n"/>
      <c r="J25" s="7" t="n"/>
      <c r="K25" s="8" t="n"/>
      <c r="L25" s="8" t="n"/>
      <c r="M25" s="8" t="n"/>
      <c r="N25" s="8" t="n"/>
      <c r="O25" s="8" t="n"/>
      <c r="P25" s="13">
        <f>IF(A25="","",SUM(K25:O25))</f>
        <v/>
      </c>
      <c r="Q25" s="13">
        <f>IF(A25="","",IFERROR(P25/I25,0))</f>
        <v/>
      </c>
      <c r="R25" s="14">
        <f>IF(A25="","",IF(OR(I25="",J25=""),"Verificar dados",IF(I25&gt;=J25,"Revisão vencida","Em dia")))</f>
        <v/>
      </c>
      <c r="S25" s="6" t="n"/>
      <c r="T25" s="14">
        <f>IF(A25="","",IF(S25="","Verificar vencimento",IF(S25&lt;TODAY(),"Vencido","Regular")))</f>
        <v/>
      </c>
    </row>
    <row r="26">
      <c r="A26" s="4" t="n"/>
      <c r="B26" s="4" t="n"/>
      <c r="C26" s="5" t="n"/>
      <c r="D26" s="4" t="n"/>
      <c r="E26" s="4" t="n"/>
      <c r="F26" s="5" t="n"/>
      <c r="G26" s="5" t="n"/>
      <c r="H26" s="6" t="n"/>
      <c r="I26" s="7" t="n"/>
      <c r="J26" s="7" t="n"/>
      <c r="K26" s="8" t="n"/>
      <c r="L26" s="8" t="n"/>
      <c r="M26" s="8" t="n"/>
      <c r="N26" s="8" t="n"/>
      <c r="O26" s="8" t="n"/>
      <c r="P26" s="10">
        <f>IF(A26="","",SUM(K26:O26))</f>
        <v/>
      </c>
      <c r="Q26" s="10">
        <f>IF(A26="","",IFERROR(P26/I26,0))</f>
        <v/>
      </c>
      <c r="R26" s="11">
        <f>IF(A26="","",IF(OR(I26="",J26=""),"Verificar dados",IF(I26&gt;=J26,"Revisão vencida","Em dia")))</f>
        <v/>
      </c>
      <c r="S26" s="6" t="n"/>
      <c r="T26" s="11">
        <f>IF(A26="","",IF(S26="","Verificar vencimento",IF(S26&lt;TODAY(),"Vencido","Regular")))</f>
        <v/>
      </c>
    </row>
    <row r="27">
      <c r="A27" s="4" t="n"/>
      <c r="B27" s="4" t="n"/>
      <c r="C27" s="5" t="n"/>
      <c r="D27" s="4" t="n"/>
      <c r="E27" s="4" t="n"/>
      <c r="F27" s="5" t="n"/>
      <c r="G27" s="5" t="n"/>
      <c r="H27" s="6" t="n"/>
      <c r="I27" s="7" t="n"/>
      <c r="J27" s="7" t="n"/>
      <c r="K27" s="8" t="n"/>
      <c r="L27" s="8" t="n"/>
      <c r="M27" s="8" t="n"/>
      <c r="N27" s="8" t="n"/>
      <c r="O27" s="8" t="n"/>
      <c r="P27" s="13">
        <f>IF(A27="","",SUM(K27:O27))</f>
        <v/>
      </c>
      <c r="Q27" s="13">
        <f>IF(A27="","",IFERROR(P27/I27,0))</f>
        <v/>
      </c>
      <c r="R27" s="14">
        <f>IF(A27="","",IF(OR(I27="",J27=""),"Verificar dados",IF(I27&gt;=J27,"Revisão vencida","Em dia")))</f>
        <v/>
      </c>
      <c r="S27" s="6" t="n"/>
      <c r="T27" s="14">
        <f>IF(A27="","",IF(S27="","Verificar vencimento",IF(S27&lt;TODAY(),"Vencido","Regular")))</f>
        <v/>
      </c>
    </row>
    <row r="28">
      <c r="A28" s="4" t="n"/>
      <c r="B28" s="4" t="n"/>
      <c r="C28" s="5" t="n"/>
      <c r="D28" s="4" t="n"/>
      <c r="E28" s="4" t="n"/>
      <c r="F28" s="5" t="n"/>
      <c r="G28" s="5" t="n"/>
      <c r="H28" s="6" t="n"/>
      <c r="I28" s="7" t="n"/>
      <c r="J28" s="7" t="n"/>
      <c r="K28" s="8" t="n"/>
      <c r="L28" s="8" t="n"/>
      <c r="M28" s="8" t="n"/>
      <c r="N28" s="8" t="n"/>
      <c r="O28" s="8" t="n"/>
      <c r="P28" s="10">
        <f>IF(A28="","",SUM(K28:O28))</f>
        <v/>
      </c>
      <c r="Q28" s="10">
        <f>IF(A28="","",IFERROR(P28/I28,0))</f>
        <v/>
      </c>
      <c r="R28" s="11">
        <f>IF(A28="","",IF(OR(I28="",J28=""),"Verificar dados",IF(I28&gt;=J28,"Revisão vencida","Em dia")))</f>
        <v/>
      </c>
      <c r="S28" s="6" t="n"/>
      <c r="T28" s="11">
        <f>IF(A28="","",IF(S28="","Verificar vencimento",IF(S28&lt;TODAY(),"Vencido","Regular")))</f>
        <v/>
      </c>
    </row>
    <row r="29">
      <c r="A29" s="4" t="n"/>
      <c r="B29" s="4" t="n"/>
      <c r="C29" s="5" t="n"/>
      <c r="D29" s="4" t="n"/>
      <c r="E29" s="4" t="n"/>
      <c r="F29" s="5" t="n"/>
      <c r="G29" s="5" t="n"/>
      <c r="H29" s="6" t="n"/>
      <c r="I29" s="7" t="n"/>
      <c r="J29" s="7" t="n"/>
      <c r="K29" s="8" t="n"/>
      <c r="L29" s="8" t="n"/>
      <c r="M29" s="8" t="n"/>
      <c r="N29" s="8" t="n"/>
      <c r="O29" s="8" t="n"/>
      <c r="P29" s="13">
        <f>IF(A29="","",SUM(K29:O29))</f>
        <v/>
      </c>
      <c r="Q29" s="13">
        <f>IF(A29="","",IFERROR(P29/I29,0))</f>
        <v/>
      </c>
      <c r="R29" s="14">
        <f>IF(A29="","",IF(OR(I29="",J29=""),"Verificar dados",IF(I29&gt;=J29,"Revisão vencida","Em dia")))</f>
        <v/>
      </c>
      <c r="S29" s="6" t="n"/>
      <c r="T29" s="14">
        <f>IF(A29="","",IF(S29="","Verificar vencimento",IF(S29&lt;TODAY(),"Vencido","Regular")))</f>
        <v/>
      </c>
    </row>
    <row r="30">
      <c r="A30" s="4" t="n"/>
      <c r="B30" s="4" t="n"/>
      <c r="C30" s="5" t="n"/>
      <c r="D30" s="4" t="n"/>
      <c r="E30" s="4" t="n"/>
      <c r="F30" s="5" t="n"/>
      <c r="G30" s="5" t="n"/>
      <c r="H30" s="6" t="n"/>
      <c r="I30" s="7" t="n"/>
      <c r="J30" s="7" t="n"/>
      <c r="K30" s="8" t="n"/>
      <c r="L30" s="8" t="n"/>
      <c r="M30" s="8" t="n"/>
      <c r="N30" s="8" t="n"/>
      <c r="O30" s="8" t="n"/>
      <c r="P30" s="10">
        <f>IF(A30="","",SUM(K30:O30))</f>
        <v/>
      </c>
      <c r="Q30" s="10">
        <f>IF(A30="","",IFERROR(P30/I30,0))</f>
        <v/>
      </c>
      <c r="R30" s="11">
        <f>IF(A30="","",IF(OR(I30="",J30=""),"Verificar dados",IF(I30&gt;=J30,"Revisão vencida","Em dia")))</f>
        <v/>
      </c>
      <c r="S30" s="6" t="n"/>
      <c r="T30" s="11">
        <f>IF(A30="","",IF(S30="","Verificar vencimento",IF(S30&lt;TODAY(),"Vencido","Regular")))</f>
        <v/>
      </c>
    </row>
    <row r="31">
      <c r="A31" s="4" t="n"/>
      <c r="B31" s="4" t="n"/>
      <c r="C31" s="5" t="n"/>
      <c r="D31" s="4" t="n"/>
      <c r="E31" s="4" t="n"/>
      <c r="F31" s="5" t="n"/>
      <c r="G31" s="5" t="n"/>
      <c r="H31" s="6" t="n"/>
      <c r="I31" s="7" t="n"/>
      <c r="J31" s="7" t="n"/>
      <c r="K31" s="8" t="n"/>
      <c r="L31" s="8" t="n"/>
      <c r="M31" s="8" t="n"/>
      <c r="N31" s="8" t="n"/>
      <c r="O31" s="8" t="n"/>
      <c r="P31" s="13">
        <f>IF(A31="","",SUM(K31:O31))</f>
        <v/>
      </c>
      <c r="Q31" s="13">
        <f>IF(A31="","",IFERROR(P31/I31,0))</f>
        <v/>
      </c>
      <c r="R31" s="14">
        <f>IF(A31="","",IF(OR(I31="",J31=""),"Verificar dados",IF(I31&gt;=J31,"Revisão vencida","Em dia")))</f>
        <v/>
      </c>
      <c r="S31" s="6" t="n"/>
      <c r="T31" s="14">
        <f>IF(A31="","",IF(S31="","Verificar vencimento",IF(S31&lt;TODAY(),"Vencido","Regular")))</f>
        <v/>
      </c>
    </row>
    <row r="32">
      <c r="A32" s="4" t="n"/>
      <c r="B32" s="4" t="n"/>
      <c r="C32" s="5" t="n"/>
      <c r="D32" s="4" t="n"/>
      <c r="E32" s="4" t="n"/>
      <c r="F32" s="5" t="n"/>
      <c r="G32" s="5" t="n"/>
      <c r="H32" s="6" t="n"/>
      <c r="I32" s="7" t="n"/>
      <c r="J32" s="7" t="n"/>
      <c r="K32" s="8" t="n"/>
      <c r="L32" s="8" t="n"/>
      <c r="M32" s="8" t="n"/>
      <c r="N32" s="8" t="n"/>
      <c r="O32" s="8" t="n"/>
      <c r="P32" s="10">
        <f>IF(A32="","",SUM(K32:O32))</f>
        <v/>
      </c>
      <c r="Q32" s="10">
        <f>IF(A32="","",IFERROR(P32/I32,0))</f>
        <v/>
      </c>
      <c r="R32" s="11">
        <f>IF(A32="","",IF(OR(I32="",J32=""),"Verificar dados",IF(I32&gt;=J32,"Revisão vencida","Em dia")))</f>
        <v/>
      </c>
      <c r="S32" s="6" t="n"/>
      <c r="T32" s="11">
        <f>IF(A32="","",IF(S32="","Verificar vencimento",IF(S32&lt;TODAY(),"Vencido","Regular")))</f>
        <v/>
      </c>
    </row>
    <row r="33">
      <c r="A33" s="4" t="n"/>
      <c r="B33" s="4" t="n"/>
      <c r="C33" s="5" t="n"/>
      <c r="D33" s="4" t="n"/>
      <c r="E33" s="4" t="n"/>
      <c r="F33" s="5" t="n"/>
      <c r="G33" s="5" t="n"/>
      <c r="H33" s="6" t="n"/>
      <c r="I33" s="7" t="n"/>
      <c r="J33" s="7" t="n"/>
      <c r="K33" s="8" t="n"/>
      <c r="L33" s="8" t="n"/>
      <c r="M33" s="8" t="n"/>
      <c r="N33" s="8" t="n"/>
      <c r="O33" s="8" t="n"/>
      <c r="P33" s="13">
        <f>IF(A33="","",SUM(K33:O33))</f>
        <v/>
      </c>
      <c r="Q33" s="13">
        <f>IF(A33="","",IFERROR(P33/I33,0))</f>
        <v/>
      </c>
      <c r="R33" s="14">
        <f>IF(A33="","",IF(OR(I33="",J33=""),"Verificar dados",IF(I33&gt;=J33,"Revisão vencida","Em dia")))</f>
        <v/>
      </c>
      <c r="S33" s="6" t="n"/>
      <c r="T33" s="14">
        <f>IF(A33="","",IF(S33="","Verificar vencimento",IF(S33&lt;TODAY(),"Vencido","Regular")))</f>
        <v/>
      </c>
    </row>
    <row r="34">
      <c r="A34" s="4" t="n"/>
      <c r="B34" s="4" t="n"/>
      <c r="C34" s="5" t="n"/>
      <c r="D34" s="4" t="n"/>
      <c r="E34" s="4" t="n"/>
      <c r="F34" s="5" t="n"/>
      <c r="G34" s="5" t="n"/>
      <c r="H34" s="6" t="n"/>
      <c r="I34" s="7" t="n"/>
      <c r="J34" s="7" t="n"/>
      <c r="K34" s="8" t="n"/>
      <c r="L34" s="8" t="n"/>
      <c r="M34" s="8" t="n"/>
      <c r="N34" s="8" t="n"/>
      <c r="O34" s="8" t="n"/>
      <c r="P34" s="10">
        <f>IF(A34="","",SUM(K34:O34))</f>
        <v/>
      </c>
      <c r="Q34" s="10">
        <f>IF(A34="","",IFERROR(P34/I34,0))</f>
        <v/>
      </c>
      <c r="R34" s="11">
        <f>IF(A34="","",IF(OR(I34="",J34=""),"Verificar dados",IF(I34&gt;=J34,"Revisão vencida","Em dia")))</f>
        <v/>
      </c>
      <c r="S34" s="6" t="n"/>
      <c r="T34" s="11">
        <f>IF(A34="","",IF(S34="","Verificar vencimento",IF(S34&lt;TODAY(),"Vencido","Regular")))</f>
        <v/>
      </c>
    </row>
    <row r="35">
      <c r="A35" s="4" t="n"/>
      <c r="B35" s="4" t="n"/>
      <c r="C35" s="5" t="n"/>
      <c r="D35" s="4" t="n"/>
      <c r="E35" s="4" t="n"/>
      <c r="F35" s="5" t="n"/>
      <c r="G35" s="5" t="n"/>
      <c r="H35" s="6" t="n"/>
      <c r="I35" s="7" t="n"/>
      <c r="J35" s="7" t="n"/>
      <c r="K35" s="8" t="n"/>
      <c r="L35" s="8" t="n"/>
      <c r="M35" s="8" t="n"/>
      <c r="N35" s="8" t="n"/>
      <c r="O35" s="8" t="n"/>
      <c r="P35" s="13">
        <f>IF(A35="","",SUM(K35:O35))</f>
        <v/>
      </c>
      <c r="Q35" s="13">
        <f>IF(A35="","",IFERROR(P35/I35,0))</f>
        <v/>
      </c>
      <c r="R35" s="14">
        <f>IF(A35="","",IF(OR(I35="",J35=""),"Verificar dados",IF(I35&gt;=J35,"Revisão vencida","Em dia")))</f>
        <v/>
      </c>
      <c r="S35" s="6" t="n"/>
      <c r="T35" s="14">
        <f>IF(A35="","",IF(S35="","Verificar vencimento",IF(S35&lt;TODAY(),"Vencido","Regular")))</f>
        <v/>
      </c>
    </row>
    <row r="36">
      <c r="A36" s="4" t="n"/>
      <c r="B36" s="4" t="n"/>
      <c r="C36" s="5" t="n"/>
      <c r="D36" s="4" t="n"/>
      <c r="E36" s="4" t="n"/>
      <c r="F36" s="5" t="n"/>
      <c r="G36" s="5" t="n"/>
      <c r="H36" s="6" t="n"/>
      <c r="I36" s="7" t="n"/>
      <c r="J36" s="7" t="n"/>
      <c r="K36" s="8" t="n"/>
      <c r="L36" s="8" t="n"/>
      <c r="M36" s="8" t="n"/>
      <c r="N36" s="8" t="n"/>
      <c r="O36" s="8" t="n"/>
      <c r="P36" s="10">
        <f>IF(A36="","",SUM(K36:O36))</f>
        <v/>
      </c>
      <c r="Q36" s="10">
        <f>IF(A36="","",IFERROR(P36/I36,0))</f>
        <v/>
      </c>
      <c r="R36" s="11">
        <f>IF(A36="","",IF(OR(I36="",J36=""),"Verificar dados",IF(I36&gt;=J36,"Revisão vencida","Em dia")))</f>
        <v/>
      </c>
      <c r="S36" s="6" t="n"/>
      <c r="T36" s="11">
        <f>IF(A36="","",IF(S36="","Verificar vencimento",IF(S36&lt;TODAY(),"Vencido","Regular")))</f>
        <v/>
      </c>
    </row>
    <row r="37">
      <c r="A37" s="4" t="n"/>
      <c r="B37" s="4" t="n"/>
      <c r="C37" s="5" t="n"/>
      <c r="D37" s="4" t="n"/>
      <c r="E37" s="4" t="n"/>
      <c r="F37" s="5" t="n"/>
      <c r="G37" s="5" t="n"/>
      <c r="H37" s="6" t="n"/>
      <c r="I37" s="7" t="n"/>
      <c r="J37" s="7" t="n"/>
      <c r="K37" s="8" t="n"/>
      <c r="L37" s="8" t="n"/>
      <c r="M37" s="8" t="n"/>
      <c r="N37" s="8" t="n"/>
      <c r="O37" s="8" t="n"/>
      <c r="P37" s="13">
        <f>IF(A37="","",SUM(K37:O37))</f>
        <v/>
      </c>
      <c r="Q37" s="13">
        <f>IF(A37="","",IFERROR(P37/I37,0))</f>
        <v/>
      </c>
      <c r="R37" s="14">
        <f>IF(A37="","",IF(OR(I37="",J37=""),"Verificar dados",IF(I37&gt;=J37,"Revisão vencida","Em dia")))</f>
        <v/>
      </c>
      <c r="S37" s="6" t="n"/>
      <c r="T37" s="14">
        <f>IF(A37="","",IF(S37="","Verificar vencimento",IF(S37&lt;TODAY(),"Vencido","Regular")))</f>
        <v/>
      </c>
    </row>
    <row r="38">
      <c r="A38" s="4" t="n"/>
      <c r="B38" s="4" t="n"/>
      <c r="C38" s="5" t="n"/>
      <c r="D38" s="4" t="n"/>
      <c r="E38" s="4" t="n"/>
      <c r="F38" s="5" t="n"/>
      <c r="G38" s="5" t="n"/>
      <c r="H38" s="6" t="n"/>
      <c r="I38" s="7" t="n"/>
      <c r="J38" s="7" t="n"/>
      <c r="K38" s="8" t="n"/>
      <c r="L38" s="8" t="n"/>
      <c r="M38" s="8" t="n"/>
      <c r="N38" s="8" t="n"/>
      <c r="O38" s="8" t="n"/>
      <c r="P38" s="10">
        <f>IF(A38="","",SUM(K38:O38))</f>
        <v/>
      </c>
      <c r="Q38" s="10">
        <f>IF(A38="","",IFERROR(P38/I38,0))</f>
        <v/>
      </c>
      <c r="R38" s="11">
        <f>IF(A38="","",IF(OR(I38="",J38=""),"Verificar dados",IF(I38&gt;=J38,"Revisão vencida","Em dia")))</f>
        <v/>
      </c>
      <c r="S38" s="6" t="n"/>
      <c r="T38" s="11">
        <f>IF(A38="","",IF(S38="","Verificar vencimento",IF(S38&lt;TODAY(),"Vencido","Regular")))</f>
        <v/>
      </c>
    </row>
    <row r="39">
      <c r="A39" s="4" t="n"/>
      <c r="B39" s="4" t="n"/>
      <c r="C39" s="5" t="n"/>
      <c r="D39" s="4" t="n"/>
      <c r="E39" s="4" t="n"/>
      <c r="F39" s="5" t="n"/>
      <c r="G39" s="5" t="n"/>
      <c r="H39" s="6" t="n"/>
      <c r="I39" s="7" t="n"/>
      <c r="J39" s="7" t="n"/>
      <c r="K39" s="8" t="n"/>
      <c r="L39" s="8" t="n"/>
      <c r="M39" s="8" t="n"/>
      <c r="N39" s="8" t="n"/>
      <c r="O39" s="8" t="n"/>
      <c r="P39" s="13">
        <f>IF(A39="","",SUM(K39:O39))</f>
        <v/>
      </c>
      <c r="Q39" s="13">
        <f>IF(A39="","",IFERROR(P39/I39,0))</f>
        <v/>
      </c>
      <c r="R39" s="14">
        <f>IF(A39="","",IF(OR(I39="",J39=""),"Verificar dados",IF(I39&gt;=J39,"Revisão vencida","Em dia")))</f>
        <v/>
      </c>
      <c r="S39" s="6" t="n"/>
      <c r="T39" s="14">
        <f>IF(A39="","",IF(S39="","Verificar vencimento",IF(S39&lt;TODAY(),"Vencido","Regular")))</f>
        <v/>
      </c>
    </row>
    <row r="40">
      <c r="A40" s="4" t="n"/>
      <c r="B40" s="4" t="n"/>
      <c r="C40" s="5" t="n"/>
      <c r="D40" s="4" t="n"/>
      <c r="E40" s="4" t="n"/>
      <c r="F40" s="5" t="n"/>
      <c r="G40" s="5" t="n"/>
      <c r="H40" s="6" t="n"/>
      <c r="I40" s="7" t="n"/>
      <c r="J40" s="7" t="n"/>
      <c r="K40" s="8" t="n"/>
      <c r="L40" s="8" t="n"/>
      <c r="M40" s="8" t="n"/>
      <c r="N40" s="8" t="n"/>
      <c r="O40" s="8" t="n"/>
      <c r="P40" s="10">
        <f>IF(A40="","",SUM(K40:O40))</f>
        <v/>
      </c>
      <c r="Q40" s="10">
        <f>IF(A40="","",IFERROR(P40/I40,0))</f>
        <v/>
      </c>
      <c r="R40" s="11">
        <f>IF(A40="","",IF(OR(I40="",J40=""),"Verificar dados",IF(I40&gt;=J40,"Revisão vencida","Em dia")))</f>
        <v/>
      </c>
      <c r="S40" s="6" t="n"/>
      <c r="T40" s="11">
        <f>IF(A40="","",IF(S40="","Verificar vencimento",IF(S40&lt;TODAY(),"Vencido","Regular")))</f>
        <v/>
      </c>
    </row>
    <row r="41">
      <c r="A41" s="4" t="n"/>
      <c r="B41" s="4" t="n"/>
      <c r="C41" s="5" t="n"/>
      <c r="D41" s="4" t="n"/>
      <c r="E41" s="4" t="n"/>
      <c r="F41" s="5" t="n"/>
      <c r="G41" s="5" t="n"/>
      <c r="H41" s="6" t="n"/>
      <c r="I41" s="7" t="n"/>
      <c r="J41" s="7" t="n"/>
      <c r="K41" s="8" t="n"/>
      <c r="L41" s="8" t="n"/>
      <c r="M41" s="8" t="n"/>
      <c r="N41" s="8" t="n"/>
      <c r="O41" s="8" t="n"/>
      <c r="P41" s="13">
        <f>IF(A41="","",SUM(K41:O41))</f>
        <v/>
      </c>
      <c r="Q41" s="13">
        <f>IF(A41="","",IFERROR(P41/I41,0))</f>
        <v/>
      </c>
      <c r="R41" s="14">
        <f>IF(A41="","",IF(OR(I41="",J41=""),"Verificar dados",IF(I41&gt;=J41,"Revisão vencida","Em dia")))</f>
        <v/>
      </c>
      <c r="S41" s="6" t="n"/>
      <c r="T41" s="14">
        <f>IF(A41="","",IF(S41="","Verificar vencimento",IF(S41&lt;TODAY(),"Vencido","Regular")))</f>
        <v/>
      </c>
    </row>
    <row r="42">
      <c r="A42" s="4" t="n"/>
      <c r="B42" s="4" t="n"/>
      <c r="C42" s="5" t="n"/>
      <c r="D42" s="4" t="n"/>
      <c r="E42" s="4" t="n"/>
      <c r="F42" s="5" t="n"/>
      <c r="G42" s="5" t="n"/>
      <c r="H42" s="6" t="n"/>
      <c r="I42" s="7" t="n"/>
      <c r="J42" s="7" t="n"/>
      <c r="K42" s="8" t="n"/>
      <c r="L42" s="8" t="n"/>
      <c r="M42" s="8" t="n"/>
      <c r="N42" s="8" t="n"/>
      <c r="O42" s="8" t="n"/>
      <c r="P42" s="10">
        <f>IF(A42="","",SUM(K42:O42))</f>
        <v/>
      </c>
      <c r="Q42" s="10">
        <f>IF(A42="","",IFERROR(P42/I42,0))</f>
        <v/>
      </c>
      <c r="R42" s="11">
        <f>IF(A42="","",IF(OR(I42="",J42=""),"Verificar dados",IF(I42&gt;=J42,"Revisão vencida","Em dia")))</f>
        <v/>
      </c>
      <c r="S42" s="6" t="n"/>
      <c r="T42" s="11">
        <f>IF(A42="","",IF(S42="","Verificar vencimento",IF(S42&lt;TODAY(),"Vencido","Regular")))</f>
        <v/>
      </c>
    </row>
    <row r="43">
      <c r="A43" s="4" t="n"/>
      <c r="B43" s="4" t="n"/>
      <c r="C43" s="5" t="n"/>
      <c r="D43" s="4" t="n"/>
      <c r="E43" s="4" t="n"/>
      <c r="F43" s="5" t="n"/>
      <c r="G43" s="5" t="n"/>
      <c r="H43" s="6" t="n"/>
      <c r="I43" s="7" t="n"/>
      <c r="J43" s="7" t="n"/>
      <c r="K43" s="8" t="n"/>
      <c r="L43" s="8" t="n"/>
      <c r="M43" s="8" t="n"/>
      <c r="N43" s="8" t="n"/>
      <c r="O43" s="8" t="n"/>
      <c r="P43" s="13">
        <f>IF(A43="","",SUM(K43:O43))</f>
        <v/>
      </c>
      <c r="Q43" s="13">
        <f>IF(A43="","",IFERROR(P43/I43,0))</f>
        <v/>
      </c>
      <c r="R43" s="14">
        <f>IF(A43="","",IF(OR(I43="",J43=""),"Verificar dados",IF(I43&gt;=J43,"Revisão vencida","Em dia")))</f>
        <v/>
      </c>
      <c r="S43" s="6" t="n"/>
      <c r="T43" s="14">
        <f>IF(A43="","",IF(S43="","Verificar vencimento",IF(S43&lt;TODAY(),"Vencido","Regular")))</f>
        <v/>
      </c>
    </row>
    <row r="44">
      <c r="A44" s="4" t="n"/>
      <c r="B44" s="4" t="n"/>
      <c r="C44" s="5" t="n"/>
      <c r="D44" s="4" t="n"/>
      <c r="E44" s="4" t="n"/>
      <c r="F44" s="5" t="n"/>
      <c r="G44" s="5" t="n"/>
      <c r="H44" s="6" t="n"/>
      <c r="I44" s="7" t="n"/>
      <c r="J44" s="7" t="n"/>
      <c r="K44" s="8" t="n"/>
      <c r="L44" s="8" t="n"/>
      <c r="M44" s="8" t="n"/>
      <c r="N44" s="8" t="n"/>
      <c r="O44" s="8" t="n"/>
      <c r="P44" s="10">
        <f>IF(A44="","",SUM(K44:O44))</f>
        <v/>
      </c>
      <c r="Q44" s="10">
        <f>IF(A44="","",IFERROR(P44/I44,0))</f>
        <v/>
      </c>
      <c r="R44" s="11">
        <f>IF(A44="","",IF(OR(I44="",J44=""),"Verificar dados",IF(I44&gt;=J44,"Revisão vencida","Em dia")))</f>
        <v/>
      </c>
      <c r="S44" s="6" t="n"/>
      <c r="T44" s="11">
        <f>IF(A44="","",IF(S44="","Verificar vencimento",IF(S44&lt;TODAY(),"Vencido","Regular")))</f>
        <v/>
      </c>
    </row>
    <row r="45">
      <c r="A45" s="4" t="n"/>
      <c r="B45" s="4" t="n"/>
      <c r="C45" s="5" t="n"/>
      <c r="D45" s="4" t="n"/>
      <c r="E45" s="4" t="n"/>
      <c r="F45" s="5" t="n"/>
      <c r="G45" s="5" t="n"/>
      <c r="H45" s="6" t="n"/>
      <c r="I45" s="7" t="n"/>
      <c r="J45" s="7" t="n"/>
      <c r="K45" s="8" t="n"/>
      <c r="L45" s="8" t="n"/>
      <c r="M45" s="8" t="n"/>
      <c r="N45" s="8" t="n"/>
      <c r="O45" s="8" t="n"/>
      <c r="P45" s="13">
        <f>IF(A45="","",SUM(K45:O45))</f>
        <v/>
      </c>
      <c r="Q45" s="13">
        <f>IF(A45="","",IFERROR(P45/I45,0))</f>
        <v/>
      </c>
      <c r="R45" s="14">
        <f>IF(A45="","",IF(OR(I45="",J45=""),"Verificar dados",IF(I45&gt;=J45,"Revisão vencida","Em dia")))</f>
        <v/>
      </c>
      <c r="S45" s="6" t="n"/>
      <c r="T45" s="14">
        <f>IF(A45="","",IF(S45="","Verificar vencimento",IF(S45&lt;TODAY(),"Vencido","Regular")))</f>
        <v/>
      </c>
    </row>
    <row r="46">
      <c r="A46" s="4" t="n"/>
      <c r="B46" s="4" t="n"/>
      <c r="C46" s="5" t="n"/>
      <c r="D46" s="4" t="n"/>
      <c r="E46" s="4" t="n"/>
      <c r="F46" s="5" t="n"/>
      <c r="G46" s="5" t="n"/>
      <c r="H46" s="6" t="n"/>
      <c r="I46" s="7" t="n"/>
      <c r="J46" s="7" t="n"/>
      <c r="K46" s="8" t="n"/>
      <c r="L46" s="8" t="n"/>
      <c r="M46" s="8" t="n"/>
      <c r="N46" s="8" t="n"/>
      <c r="O46" s="8" t="n"/>
      <c r="P46" s="10">
        <f>IF(A46="","",SUM(K46:O46))</f>
        <v/>
      </c>
      <c r="Q46" s="10">
        <f>IF(A46="","",IFERROR(P46/I46,0))</f>
        <v/>
      </c>
      <c r="R46" s="11">
        <f>IF(A46="","",IF(OR(I46="",J46=""),"Verificar dados",IF(I46&gt;=J46,"Revisão vencida","Em dia")))</f>
        <v/>
      </c>
      <c r="S46" s="6" t="n"/>
      <c r="T46" s="11">
        <f>IF(A46="","",IF(S46="","Verificar vencimento",IF(S46&lt;TODAY(),"Vencido","Regular")))</f>
        <v/>
      </c>
    </row>
    <row r="47">
      <c r="A47" s="4" t="n"/>
      <c r="B47" s="4" t="n"/>
      <c r="C47" s="5" t="n"/>
      <c r="D47" s="4" t="n"/>
      <c r="E47" s="4" t="n"/>
      <c r="F47" s="5" t="n"/>
      <c r="G47" s="5" t="n"/>
      <c r="H47" s="6" t="n"/>
      <c r="I47" s="7" t="n"/>
      <c r="J47" s="7" t="n"/>
      <c r="K47" s="8" t="n"/>
      <c r="L47" s="8" t="n"/>
      <c r="M47" s="8" t="n"/>
      <c r="N47" s="8" t="n"/>
      <c r="O47" s="8" t="n"/>
      <c r="P47" s="13">
        <f>IF(A47="","",SUM(K47:O47))</f>
        <v/>
      </c>
      <c r="Q47" s="13">
        <f>IF(A47="","",IFERROR(P47/I47,0))</f>
        <v/>
      </c>
      <c r="R47" s="14">
        <f>IF(A47="","",IF(OR(I47="",J47=""),"Verificar dados",IF(I47&gt;=J47,"Revisão vencida","Em dia")))</f>
        <v/>
      </c>
      <c r="S47" s="6" t="n"/>
      <c r="T47" s="14">
        <f>IF(A47="","",IF(S47="","Verificar vencimento",IF(S47&lt;TODAY(),"Vencido","Regular")))</f>
        <v/>
      </c>
    </row>
    <row r="48">
      <c r="A48" s="4" t="n"/>
      <c r="B48" s="4" t="n"/>
      <c r="C48" s="5" t="n"/>
      <c r="D48" s="4" t="n"/>
      <c r="E48" s="4" t="n"/>
      <c r="F48" s="5" t="n"/>
      <c r="G48" s="5" t="n"/>
      <c r="H48" s="6" t="n"/>
      <c r="I48" s="7" t="n"/>
      <c r="J48" s="7" t="n"/>
      <c r="K48" s="8" t="n"/>
      <c r="L48" s="8" t="n"/>
      <c r="M48" s="8" t="n"/>
      <c r="N48" s="8" t="n"/>
      <c r="O48" s="8" t="n"/>
      <c r="P48" s="10">
        <f>IF(A48="","",SUM(K48:O48))</f>
        <v/>
      </c>
      <c r="Q48" s="10">
        <f>IF(A48="","",IFERROR(P48/I48,0))</f>
        <v/>
      </c>
      <c r="R48" s="11">
        <f>IF(A48="","",IF(OR(I48="",J48=""),"Verificar dados",IF(I48&gt;=J48,"Revisão vencida","Em dia")))</f>
        <v/>
      </c>
      <c r="S48" s="6" t="n"/>
      <c r="T48" s="11">
        <f>IF(A48="","",IF(S48="","Verificar vencimento",IF(S48&lt;TODAY(),"Vencido","Regular")))</f>
        <v/>
      </c>
    </row>
    <row r="49">
      <c r="A49" s="4" t="n"/>
      <c r="B49" s="4" t="n"/>
      <c r="C49" s="5" t="n"/>
      <c r="D49" s="4" t="n"/>
      <c r="E49" s="4" t="n"/>
      <c r="F49" s="5" t="n"/>
      <c r="G49" s="5" t="n"/>
      <c r="H49" s="6" t="n"/>
      <c r="I49" s="7" t="n"/>
      <c r="J49" s="7" t="n"/>
      <c r="K49" s="8" t="n"/>
      <c r="L49" s="8" t="n"/>
      <c r="M49" s="8" t="n"/>
      <c r="N49" s="8" t="n"/>
      <c r="O49" s="8" t="n"/>
      <c r="P49" s="13">
        <f>IF(A49="","",SUM(K49:O49))</f>
        <v/>
      </c>
      <c r="Q49" s="13">
        <f>IF(A49="","",IFERROR(P49/I49,0))</f>
        <v/>
      </c>
      <c r="R49" s="14">
        <f>IF(A49="","",IF(OR(I49="",J49=""),"Verificar dados",IF(I49&gt;=J49,"Revisão vencida","Em dia")))</f>
        <v/>
      </c>
      <c r="S49" s="6" t="n"/>
      <c r="T49" s="14">
        <f>IF(A49="","",IF(S49="","Verificar vencimento",IF(S49&lt;TODAY(),"Vencido","Regular")))</f>
        <v/>
      </c>
    </row>
    <row r="50">
      <c r="A50" s="4" t="n"/>
      <c r="B50" s="4" t="n"/>
      <c r="C50" s="5" t="n"/>
      <c r="D50" s="4" t="n"/>
      <c r="E50" s="4" t="n"/>
      <c r="F50" s="5" t="n"/>
      <c r="G50" s="5" t="n"/>
      <c r="H50" s="6" t="n"/>
      <c r="I50" s="7" t="n"/>
      <c r="J50" s="7" t="n"/>
      <c r="K50" s="8" t="n"/>
      <c r="L50" s="8" t="n"/>
      <c r="M50" s="8" t="n"/>
      <c r="N50" s="8" t="n"/>
      <c r="O50" s="8" t="n"/>
      <c r="P50" s="10">
        <f>IF(A50="","",SUM(K50:O50))</f>
        <v/>
      </c>
      <c r="Q50" s="10">
        <f>IF(A50="","",IFERROR(P50/I50,0))</f>
        <v/>
      </c>
      <c r="R50" s="11">
        <f>IF(A50="","",IF(OR(I50="",J50=""),"Verificar dados",IF(I50&gt;=J50,"Revisão vencida","Em dia")))</f>
        <v/>
      </c>
      <c r="S50" s="6" t="n"/>
      <c r="T50" s="11">
        <f>IF(A50="","",IF(S50="","Verificar vencimento",IF(S50&lt;TODAY(),"Vencido","Regular")))</f>
        <v/>
      </c>
    </row>
    <row r="51">
      <c r="A51" s="4" t="n"/>
      <c r="B51" s="4" t="n"/>
      <c r="C51" s="5" t="n"/>
      <c r="D51" s="4" t="n"/>
      <c r="E51" s="4" t="n"/>
      <c r="F51" s="5" t="n"/>
      <c r="G51" s="5" t="n"/>
      <c r="H51" s="6" t="n"/>
      <c r="I51" s="7" t="n"/>
      <c r="J51" s="7" t="n"/>
      <c r="K51" s="8" t="n"/>
      <c r="L51" s="8" t="n"/>
      <c r="M51" s="8" t="n"/>
      <c r="N51" s="8" t="n"/>
      <c r="O51" s="8" t="n"/>
      <c r="P51" s="13">
        <f>IF(A51="","",SUM(K51:O51))</f>
        <v/>
      </c>
      <c r="Q51" s="13">
        <f>IF(A51="","",IFERROR(P51/I51,0))</f>
        <v/>
      </c>
      <c r="R51" s="14">
        <f>IF(A51="","",IF(OR(I51="",J51=""),"Verificar dados",IF(I51&gt;=J51,"Revisão vencida","Em dia")))</f>
        <v/>
      </c>
      <c r="S51" s="6" t="n"/>
      <c r="T51" s="14">
        <f>IF(A51="","",IF(S51="","Verificar vencimento",IF(S51&lt;TODAY(),"Vencido","Regular")))</f>
        <v/>
      </c>
    </row>
    <row r="52">
      <c r="A52" s="4" t="n"/>
      <c r="B52" s="4" t="n"/>
      <c r="C52" s="5" t="n"/>
      <c r="D52" s="4" t="n"/>
      <c r="E52" s="4" t="n"/>
      <c r="F52" s="5" t="n"/>
      <c r="G52" s="5" t="n"/>
      <c r="H52" s="6" t="n"/>
      <c r="I52" s="7" t="n"/>
      <c r="J52" s="7" t="n"/>
      <c r="K52" s="8" t="n"/>
      <c r="L52" s="8" t="n"/>
      <c r="M52" s="8" t="n"/>
      <c r="N52" s="8" t="n"/>
      <c r="O52" s="8" t="n"/>
      <c r="P52" s="10">
        <f>IF(A52="","",SUM(K52:O52))</f>
        <v/>
      </c>
      <c r="Q52" s="10">
        <f>IF(A52="","",IFERROR(P52/I52,0))</f>
        <v/>
      </c>
      <c r="R52" s="11">
        <f>IF(A52="","",IF(OR(I52="",J52=""),"Verificar dados",IF(I52&gt;=J52,"Revisão vencida","Em dia")))</f>
        <v/>
      </c>
      <c r="S52" s="6" t="n"/>
      <c r="T52" s="11">
        <f>IF(A52="","",IF(S52="","Verificar vencimento",IF(S52&lt;TODAY(),"Vencido","Regular")))</f>
        <v/>
      </c>
    </row>
    <row r="53">
      <c r="A53" s="4" t="n"/>
      <c r="B53" s="4" t="n"/>
      <c r="C53" s="5" t="n"/>
      <c r="D53" s="4" t="n"/>
      <c r="E53" s="4" t="n"/>
      <c r="F53" s="5" t="n"/>
      <c r="G53" s="5" t="n"/>
      <c r="H53" s="6" t="n"/>
      <c r="I53" s="7" t="n"/>
      <c r="J53" s="7" t="n"/>
      <c r="K53" s="8" t="n"/>
      <c r="L53" s="8" t="n"/>
      <c r="M53" s="8" t="n"/>
      <c r="N53" s="8" t="n"/>
      <c r="O53" s="8" t="n"/>
      <c r="P53" s="13">
        <f>IF(A53="","",SUM(K53:O53))</f>
        <v/>
      </c>
      <c r="Q53" s="13">
        <f>IF(A53="","",IFERROR(P53/I53,0))</f>
        <v/>
      </c>
      <c r="R53" s="14">
        <f>IF(A53="","",IF(OR(I53="",J53=""),"Verificar dados",IF(I53&gt;=J53,"Revisão vencida","Em dia")))</f>
        <v/>
      </c>
      <c r="S53" s="6" t="n"/>
      <c r="T53" s="14">
        <f>IF(A53="","",IF(S53="","Verificar vencimento",IF(S53&lt;TODAY(),"Vencido","Regular")))</f>
        <v/>
      </c>
    </row>
    <row r="54">
      <c r="A54" s="4" t="n"/>
      <c r="B54" s="4" t="n"/>
      <c r="C54" s="5" t="n"/>
      <c r="D54" s="4" t="n"/>
      <c r="E54" s="4" t="n"/>
      <c r="F54" s="5" t="n"/>
      <c r="G54" s="5" t="n"/>
      <c r="H54" s="6" t="n"/>
      <c r="I54" s="7" t="n"/>
      <c r="J54" s="7" t="n"/>
      <c r="K54" s="8" t="n"/>
      <c r="L54" s="8" t="n"/>
      <c r="M54" s="8" t="n"/>
      <c r="N54" s="8" t="n"/>
      <c r="O54" s="8" t="n"/>
      <c r="P54" s="10">
        <f>IF(A54="","",SUM(K54:O54))</f>
        <v/>
      </c>
      <c r="Q54" s="10">
        <f>IF(A54="","",IFERROR(P54/I54,0))</f>
        <v/>
      </c>
      <c r="R54" s="11">
        <f>IF(A54="","",IF(OR(I54="",J54=""),"Verificar dados",IF(I54&gt;=J54,"Revisão vencida","Em dia")))</f>
        <v/>
      </c>
      <c r="S54" s="6" t="n"/>
      <c r="T54" s="11">
        <f>IF(A54="","",IF(S54="","Verificar vencimento",IF(S54&lt;TODAY(),"Vencido","Regular")))</f>
        <v/>
      </c>
    </row>
    <row r="55">
      <c r="A55" s="4" t="n"/>
      <c r="B55" s="4" t="n"/>
      <c r="C55" s="5" t="n"/>
      <c r="D55" s="4" t="n"/>
      <c r="E55" s="4" t="n"/>
      <c r="F55" s="5" t="n"/>
      <c r="G55" s="5" t="n"/>
      <c r="H55" s="6" t="n"/>
      <c r="I55" s="7" t="n"/>
      <c r="J55" s="7" t="n"/>
      <c r="K55" s="8" t="n"/>
      <c r="L55" s="8" t="n"/>
      <c r="M55" s="8" t="n"/>
      <c r="N55" s="8" t="n"/>
      <c r="O55" s="8" t="n"/>
      <c r="P55" s="13">
        <f>IF(A55="","",SUM(K55:O55))</f>
        <v/>
      </c>
      <c r="Q55" s="13">
        <f>IF(A55="","",IFERROR(P55/I55,0))</f>
        <v/>
      </c>
      <c r="R55" s="14">
        <f>IF(A55="","",IF(OR(I55="",J55=""),"Verificar dados",IF(I55&gt;=J55,"Revisão vencida","Em dia")))</f>
        <v/>
      </c>
      <c r="S55" s="6" t="n"/>
      <c r="T55" s="14">
        <f>IF(A55="","",IF(S55="","Verificar vencimento",IF(S55&lt;TODAY(),"Vencido","Regular")))</f>
        <v/>
      </c>
    </row>
    <row r="56">
      <c r="A56" s="4" t="n"/>
      <c r="B56" s="4" t="n"/>
      <c r="C56" s="5" t="n"/>
      <c r="D56" s="4" t="n"/>
      <c r="E56" s="4" t="n"/>
      <c r="F56" s="5" t="n"/>
      <c r="G56" s="5" t="n"/>
      <c r="H56" s="6" t="n"/>
      <c r="I56" s="7" t="n"/>
      <c r="J56" s="7" t="n"/>
      <c r="K56" s="8" t="n"/>
      <c r="L56" s="8" t="n"/>
      <c r="M56" s="8" t="n"/>
      <c r="N56" s="8" t="n"/>
      <c r="O56" s="8" t="n"/>
      <c r="P56" s="10">
        <f>IF(A56="","",SUM(K56:O56))</f>
        <v/>
      </c>
      <c r="Q56" s="10">
        <f>IF(A56="","",IFERROR(P56/I56,0))</f>
        <v/>
      </c>
      <c r="R56" s="11">
        <f>IF(A56="","",IF(OR(I56="",J56=""),"Verificar dados",IF(I56&gt;=J56,"Revisão vencida","Em dia")))</f>
        <v/>
      </c>
      <c r="S56" s="6" t="n"/>
      <c r="T56" s="11">
        <f>IF(A56="","",IF(S56="","Verificar vencimento",IF(S56&lt;TODAY(),"Vencido","Regular")))</f>
        <v/>
      </c>
    </row>
    <row r="57">
      <c r="A57" s="4" t="n"/>
      <c r="B57" s="4" t="n"/>
      <c r="C57" s="5" t="n"/>
      <c r="D57" s="4" t="n"/>
      <c r="E57" s="4" t="n"/>
      <c r="F57" s="5" t="n"/>
      <c r="G57" s="5" t="n"/>
      <c r="H57" s="6" t="n"/>
      <c r="I57" s="7" t="n"/>
      <c r="J57" s="7" t="n"/>
      <c r="K57" s="8" t="n"/>
      <c r="L57" s="8" t="n"/>
      <c r="M57" s="8" t="n"/>
      <c r="N57" s="8" t="n"/>
      <c r="O57" s="8" t="n"/>
      <c r="P57" s="13">
        <f>IF(A57="","",SUM(K57:O57))</f>
        <v/>
      </c>
      <c r="Q57" s="13">
        <f>IF(A57="","",IFERROR(P57/I57,0))</f>
        <v/>
      </c>
      <c r="R57" s="14">
        <f>IF(A57="","",IF(OR(I57="",J57=""),"Verificar dados",IF(I57&gt;=J57,"Revisão vencida","Em dia")))</f>
        <v/>
      </c>
      <c r="S57" s="6" t="n"/>
      <c r="T57" s="14">
        <f>IF(A57="","",IF(S57="","Verificar vencimento",IF(S57&lt;TODAY(),"Vencido","Regular")))</f>
        <v/>
      </c>
    </row>
    <row r="58">
      <c r="A58" s="4" t="n"/>
      <c r="B58" s="4" t="n"/>
      <c r="C58" s="5" t="n"/>
      <c r="D58" s="4" t="n"/>
      <c r="E58" s="4" t="n"/>
      <c r="F58" s="5" t="n"/>
      <c r="G58" s="5" t="n"/>
      <c r="H58" s="6" t="n"/>
      <c r="I58" s="7" t="n"/>
      <c r="J58" s="7" t="n"/>
      <c r="K58" s="8" t="n"/>
      <c r="L58" s="8" t="n"/>
      <c r="M58" s="8" t="n"/>
      <c r="N58" s="8" t="n"/>
      <c r="O58" s="8" t="n"/>
      <c r="P58" s="10">
        <f>IF(A58="","",SUM(K58:O58))</f>
        <v/>
      </c>
      <c r="Q58" s="10">
        <f>IF(A58="","",IFERROR(P58/I58,0))</f>
        <v/>
      </c>
      <c r="R58" s="11">
        <f>IF(A58="","",IF(OR(I58="",J58=""),"Verificar dados",IF(I58&gt;=J58,"Revisão vencida","Em dia")))</f>
        <v/>
      </c>
      <c r="S58" s="6" t="n"/>
      <c r="T58" s="11">
        <f>IF(A58="","",IF(S58="","Verificar vencimento",IF(S58&lt;TODAY(),"Vencido","Regular")))</f>
        <v/>
      </c>
    </row>
    <row r="59">
      <c r="A59" s="4" t="n"/>
      <c r="B59" s="4" t="n"/>
      <c r="C59" s="5" t="n"/>
      <c r="D59" s="4" t="n"/>
      <c r="E59" s="4" t="n"/>
      <c r="F59" s="5" t="n"/>
      <c r="G59" s="5" t="n"/>
      <c r="H59" s="6" t="n"/>
      <c r="I59" s="7" t="n"/>
      <c r="J59" s="7" t="n"/>
      <c r="K59" s="8" t="n"/>
      <c r="L59" s="8" t="n"/>
      <c r="M59" s="8" t="n"/>
      <c r="N59" s="8" t="n"/>
      <c r="O59" s="8" t="n"/>
      <c r="P59" s="13">
        <f>IF(A59="","",SUM(K59:O59))</f>
        <v/>
      </c>
      <c r="Q59" s="13">
        <f>IF(A59="","",IFERROR(P59/I59,0))</f>
        <v/>
      </c>
      <c r="R59" s="14">
        <f>IF(A59="","",IF(OR(I59="",J59=""),"Verificar dados",IF(I59&gt;=J59,"Revisão vencida","Em dia")))</f>
        <v/>
      </c>
      <c r="S59" s="6" t="n"/>
      <c r="T59" s="14">
        <f>IF(A59="","",IF(S59="","Verificar vencimento",IF(S59&lt;TODAY(),"Vencido","Regular")))</f>
        <v/>
      </c>
    </row>
    <row r="60">
      <c r="A60" s="4" t="n"/>
      <c r="B60" s="4" t="n"/>
      <c r="C60" s="5" t="n"/>
      <c r="D60" s="4" t="n"/>
      <c r="E60" s="4" t="n"/>
      <c r="F60" s="5" t="n"/>
      <c r="G60" s="5" t="n"/>
      <c r="H60" s="6" t="n"/>
      <c r="I60" s="7" t="n"/>
      <c r="J60" s="7" t="n"/>
      <c r="K60" s="8" t="n"/>
      <c r="L60" s="8" t="n"/>
      <c r="M60" s="8" t="n"/>
      <c r="N60" s="8" t="n"/>
      <c r="O60" s="8" t="n"/>
      <c r="P60" s="10">
        <f>IF(A60="","",SUM(K60:O60))</f>
        <v/>
      </c>
      <c r="Q60" s="10">
        <f>IF(A60="","",IFERROR(P60/I60,0))</f>
        <v/>
      </c>
      <c r="R60" s="11">
        <f>IF(A60="","",IF(OR(I60="",J60=""),"Verificar dados",IF(I60&gt;=J60,"Revisão vencida","Em dia")))</f>
        <v/>
      </c>
      <c r="S60" s="6" t="n"/>
      <c r="T60" s="11">
        <f>IF(A60="","",IF(S60="","Verificar vencimento",IF(S60&lt;TODAY(),"Vencido","Regular")))</f>
        <v/>
      </c>
    </row>
    <row r="61">
      <c r="A61" s="4" t="n"/>
      <c r="B61" s="4" t="n"/>
      <c r="C61" s="5" t="n"/>
      <c r="D61" s="4" t="n"/>
      <c r="E61" s="4" t="n"/>
      <c r="F61" s="5" t="n"/>
      <c r="G61" s="5" t="n"/>
      <c r="H61" s="6" t="n"/>
      <c r="I61" s="7" t="n"/>
      <c r="J61" s="7" t="n"/>
      <c r="K61" s="8" t="n"/>
      <c r="L61" s="8" t="n"/>
      <c r="M61" s="8" t="n"/>
      <c r="N61" s="8" t="n"/>
      <c r="O61" s="8" t="n"/>
      <c r="P61" s="13">
        <f>IF(A61="","",SUM(K61:O61))</f>
        <v/>
      </c>
      <c r="Q61" s="13">
        <f>IF(A61="","",IFERROR(P61/I61,0))</f>
        <v/>
      </c>
      <c r="R61" s="14">
        <f>IF(A61="","",IF(OR(I61="",J61=""),"Verificar dados",IF(I61&gt;=J61,"Revisão vencida","Em dia")))</f>
        <v/>
      </c>
      <c r="S61" s="6" t="n"/>
      <c r="T61" s="14">
        <f>IF(A61="","",IF(S61="","Verificar vencimento",IF(S61&lt;TODAY(),"Vencido","Regular")))</f>
        <v/>
      </c>
    </row>
    <row r="62">
      <c r="A62" s="4" t="n"/>
      <c r="B62" s="4" t="n"/>
      <c r="C62" s="5" t="n"/>
      <c r="D62" s="4" t="n"/>
      <c r="E62" s="4" t="n"/>
      <c r="F62" s="5" t="n"/>
      <c r="G62" s="5" t="n"/>
      <c r="H62" s="6" t="n"/>
      <c r="I62" s="7" t="n"/>
      <c r="J62" s="7" t="n"/>
      <c r="K62" s="8" t="n"/>
      <c r="L62" s="8" t="n"/>
      <c r="M62" s="8" t="n"/>
      <c r="N62" s="8" t="n"/>
      <c r="O62" s="8" t="n"/>
      <c r="P62" s="10">
        <f>IF(A62="","",SUM(K62:O62))</f>
        <v/>
      </c>
      <c r="Q62" s="10">
        <f>IF(A62="","",IFERROR(P62/I62,0))</f>
        <v/>
      </c>
      <c r="R62" s="11">
        <f>IF(A62="","",IF(OR(I62="",J62=""),"Verificar dados",IF(I62&gt;=J62,"Revisão vencida","Em dia")))</f>
        <v/>
      </c>
      <c r="S62" s="6" t="n"/>
      <c r="T62" s="11">
        <f>IF(A62="","",IF(S62="","Verificar vencimento",IF(S62&lt;TODAY(),"Vencido","Regular")))</f>
        <v/>
      </c>
    </row>
    <row r="63">
      <c r="A63" s="4" t="n"/>
      <c r="B63" s="4" t="n"/>
      <c r="C63" s="5" t="n"/>
      <c r="D63" s="4" t="n"/>
      <c r="E63" s="4" t="n"/>
      <c r="F63" s="5" t="n"/>
      <c r="G63" s="5" t="n"/>
      <c r="H63" s="6" t="n"/>
      <c r="I63" s="7" t="n"/>
      <c r="J63" s="7" t="n"/>
      <c r="K63" s="8" t="n"/>
      <c r="L63" s="8" t="n"/>
      <c r="M63" s="8" t="n"/>
      <c r="N63" s="8" t="n"/>
      <c r="O63" s="8" t="n"/>
      <c r="P63" s="13">
        <f>IF(A63="","",SUM(K63:O63))</f>
        <v/>
      </c>
      <c r="Q63" s="13">
        <f>IF(A63="","",IFERROR(P63/I63,0))</f>
        <v/>
      </c>
      <c r="R63" s="14">
        <f>IF(A63="","",IF(OR(I63="",J63=""),"Verificar dados",IF(I63&gt;=J63,"Revisão vencida","Em dia")))</f>
        <v/>
      </c>
      <c r="S63" s="6" t="n"/>
      <c r="T63" s="14">
        <f>IF(A63="","",IF(S63="","Verificar vencimento",IF(S63&lt;TODAY(),"Vencido","Regular")))</f>
        <v/>
      </c>
    </row>
    <row r="64">
      <c r="A64" s="4" t="n"/>
      <c r="B64" s="4" t="n"/>
      <c r="C64" s="5" t="n"/>
      <c r="D64" s="4" t="n"/>
      <c r="E64" s="4" t="n"/>
      <c r="F64" s="5" t="n"/>
      <c r="G64" s="5" t="n"/>
      <c r="H64" s="6" t="n"/>
      <c r="I64" s="7" t="n"/>
      <c r="J64" s="7" t="n"/>
      <c r="K64" s="8" t="n"/>
      <c r="L64" s="8" t="n"/>
      <c r="M64" s="8" t="n"/>
      <c r="N64" s="8" t="n"/>
      <c r="O64" s="8" t="n"/>
      <c r="P64" s="10">
        <f>IF(A64="","",SUM(K64:O64))</f>
        <v/>
      </c>
      <c r="Q64" s="10">
        <f>IF(A64="","",IFERROR(P64/I64,0))</f>
        <v/>
      </c>
      <c r="R64" s="11">
        <f>IF(A64="","",IF(OR(I64="",J64=""),"Verificar dados",IF(I64&gt;=J64,"Revisão vencida","Em dia")))</f>
        <v/>
      </c>
      <c r="S64" s="6" t="n"/>
      <c r="T64" s="11">
        <f>IF(A64="","",IF(S64="","Verificar vencimento",IF(S64&lt;TODAY(),"Vencido","Regular")))</f>
        <v/>
      </c>
    </row>
    <row r="65">
      <c r="A65" s="4" t="n"/>
      <c r="B65" s="4" t="n"/>
      <c r="C65" s="5" t="n"/>
      <c r="D65" s="4" t="n"/>
      <c r="E65" s="4" t="n"/>
      <c r="F65" s="5" t="n"/>
      <c r="G65" s="5" t="n"/>
      <c r="H65" s="6" t="n"/>
      <c r="I65" s="7" t="n"/>
      <c r="J65" s="7" t="n"/>
      <c r="K65" s="8" t="n"/>
      <c r="L65" s="8" t="n"/>
      <c r="M65" s="8" t="n"/>
      <c r="N65" s="8" t="n"/>
      <c r="O65" s="8" t="n"/>
      <c r="P65" s="13">
        <f>IF(A65="","",SUM(K65:O65))</f>
        <v/>
      </c>
      <c r="Q65" s="13">
        <f>IF(A65="","",IFERROR(P65/I65,0))</f>
        <v/>
      </c>
      <c r="R65" s="14">
        <f>IF(A65="","",IF(OR(I65="",J65=""),"Verificar dados",IF(I65&gt;=J65,"Revisão vencida","Em dia")))</f>
        <v/>
      </c>
      <c r="S65" s="6" t="n"/>
      <c r="T65" s="14">
        <f>IF(A65="","",IF(S65="","Verificar vencimento",IF(S65&lt;TODAY(),"Vencido","Regular")))</f>
        <v/>
      </c>
    </row>
    <row r="66">
      <c r="A66" s="4" t="n"/>
      <c r="B66" s="4" t="n"/>
      <c r="C66" s="5" t="n"/>
      <c r="D66" s="4" t="n"/>
      <c r="E66" s="4" t="n"/>
      <c r="F66" s="5" t="n"/>
      <c r="G66" s="5" t="n"/>
      <c r="H66" s="6" t="n"/>
      <c r="I66" s="7" t="n"/>
      <c r="J66" s="7" t="n"/>
      <c r="K66" s="8" t="n"/>
      <c r="L66" s="8" t="n"/>
      <c r="M66" s="8" t="n"/>
      <c r="N66" s="8" t="n"/>
      <c r="O66" s="8" t="n"/>
      <c r="P66" s="10">
        <f>IF(A66="","",SUM(K66:O66))</f>
        <v/>
      </c>
      <c r="Q66" s="10">
        <f>IF(A66="","",IFERROR(P66/I66,0))</f>
        <v/>
      </c>
      <c r="R66" s="11">
        <f>IF(A66="","",IF(OR(I66="",J66=""),"Verificar dados",IF(I66&gt;=J66,"Revisão vencida","Em dia")))</f>
        <v/>
      </c>
      <c r="S66" s="6" t="n"/>
      <c r="T66" s="11">
        <f>IF(A66="","",IF(S66="","Verificar vencimento",IF(S66&lt;TODAY(),"Vencido","Regular")))</f>
        <v/>
      </c>
    </row>
    <row r="67">
      <c r="A67" s="4" t="n"/>
      <c r="B67" s="4" t="n"/>
      <c r="C67" s="5" t="n"/>
      <c r="D67" s="4" t="n"/>
      <c r="E67" s="4" t="n"/>
      <c r="F67" s="5" t="n"/>
      <c r="G67" s="5" t="n"/>
      <c r="H67" s="6" t="n"/>
      <c r="I67" s="7" t="n"/>
      <c r="J67" s="7" t="n"/>
      <c r="K67" s="8" t="n"/>
      <c r="L67" s="8" t="n"/>
      <c r="M67" s="8" t="n"/>
      <c r="N67" s="8" t="n"/>
      <c r="O67" s="8" t="n"/>
      <c r="P67" s="13">
        <f>IF(A67="","",SUM(K67:O67))</f>
        <v/>
      </c>
      <c r="Q67" s="13">
        <f>IF(A67="","",IFERROR(P67/I67,0))</f>
        <v/>
      </c>
      <c r="R67" s="14">
        <f>IF(A67="","",IF(OR(I67="",J67=""),"Verificar dados",IF(I67&gt;=J67,"Revisão vencida","Em dia")))</f>
        <v/>
      </c>
      <c r="S67" s="6" t="n"/>
      <c r="T67" s="14">
        <f>IF(A67="","",IF(S67="","Verificar vencimento",IF(S67&lt;TODAY(),"Vencido","Regular")))</f>
        <v/>
      </c>
    </row>
    <row r="68">
      <c r="A68" s="4" t="n"/>
      <c r="B68" s="4" t="n"/>
      <c r="C68" s="5" t="n"/>
      <c r="D68" s="4" t="n"/>
      <c r="E68" s="4" t="n"/>
      <c r="F68" s="5" t="n"/>
      <c r="G68" s="5" t="n"/>
      <c r="H68" s="6" t="n"/>
      <c r="I68" s="7" t="n"/>
      <c r="J68" s="7" t="n"/>
      <c r="K68" s="8" t="n"/>
      <c r="L68" s="8" t="n"/>
      <c r="M68" s="8" t="n"/>
      <c r="N68" s="8" t="n"/>
      <c r="O68" s="8" t="n"/>
      <c r="P68" s="10">
        <f>IF(A68="","",SUM(K68:O68))</f>
        <v/>
      </c>
      <c r="Q68" s="10">
        <f>IF(A68="","",IFERROR(P68/I68,0))</f>
        <v/>
      </c>
      <c r="R68" s="11">
        <f>IF(A68="","",IF(OR(I68="",J68=""),"Verificar dados",IF(I68&gt;=J68,"Revisão vencida","Em dia")))</f>
        <v/>
      </c>
      <c r="S68" s="6" t="n"/>
      <c r="T68" s="11">
        <f>IF(A68="","",IF(S68="","Verificar vencimento",IF(S68&lt;TODAY(),"Vencido","Regular")))</f>
        <v/>
      </c>
    </row>
    <row r="69">
      <c r="A69" s="4" t="n"/>
      <c r="B69" s="4" t="n"/>
      <c r="C69" s="5" t="n"/>
      <c r="D69" s="4" t="n"/>
      <c r="E69" s="4" t="n"/>
      <c r="F69" s="5" t="n"/>
      <c r="G69" s="5" t="n"/>
      <c r="H69" s="6" t="n"/>
      <c r="I69" s="7" t="n"/>
      <c r="J69" s="7" t="n"/>
      <c r="K69" s="8" t="n"/>
      <c r="L69" s="8" t="n"/>
      <c r="M69" s="8" t="n"/>
      <c r="N69" s="8" t="n"/>
      <c r="O69" s="8" t="n"/>
      <c r="P69" s="13">
        <f>IF(A69="","",SUM(K69:O69))</f>
        <v/>
      </c>
      <c r="Q69" s="13">
        <f>IF(A69="","",IFERROR(P69/I69,0))</f>
        <v/>
      </c>
      <c r="R69" s="14">
        <f>IF(A69="","",IF(OR(I69="",J69=""),"Verificar dados",IF(I69&gt;=J69,"Revisão vencida","Em dia")))</f>
        <v/>
      </c>
      <c r="S69" s="6" t="n"/>
      <c r="T69" s="14">
        <f>IF(A69="","",IF(S69="","Verificar vencimento",IF(S69&lt;TODAY(),"Vencido","Regular")))</f>
        <v/>
      </c>
    </row>
    <row r="70">
      <c r="A70" s="4" t="n"/>
      <c r="B70" s="4" t="n"/>
      <c r="C70" s="5" t="n"/>
      <c r="D70" s="4" t="n"/>
      <c r="E70" s="4" t="n"/>
      <c r="F70" s="5" t="n"/>
      <c r="G70" s="5" t="n"/>
      <c r="H70" s="6" t="n"/>
      <c r="I70" s="7" t="n"/>
      <c r="J70" s="7" t="n"/>
      <c r="K70" s="8" t="n"/>
      <c r="L70" s="8" t="n"/>
      <c r="M70" s="8" t="n"/>
      <c r="N70" s="8" t="n"/>
      <c r="O70" s="8" t="n"/>
      <c r="P70" s="10">
        <f>IF(A70="","",SUM(K70:O70))</f>
        <v/>
      </c>
      <c r="Q70" s="10">
        <f>IF(A70="","",IFERROR(P70/I70,0))</f>
        <v/>
      </c>
      <c r="R70" s="11">
        <f>IF(A70="","",IF(OR(I70="",J70=""),"Verificar dados",IF(I70&gt;=J70,"Revisão vencida","Em dia")))</f>
        <v/>
      </c>
      <c r="S70" s="6" t="n"/>
      <c r="T70" s="11">
        <f>IF(A70="","",IF(S70="","Verificar vencimento",IF(S70&lt;TODAY(),"Vencido","Regular")))</f>
        <v/>
      </c>
    </row>
    <row r="71">
      <c r="A71" s="4" t="n"/>
      <c r="B71" s="4" t="n"/>
      <c r="C71" s="5" t="n"/>
      <c r="D71" s="4" t="n"/>
      <c r="E71" s="4" t="n"/>
      <c r="F71" s="5" t="n"/>
      <c r="G71" s="5" t="n"/>
      <c r="H71" s="6" t="n"/>
      <c r="I71" s="7" t="n"/>
      <c r="J71" s="7" t="n"/>
      <c r="K71" s="8" t="n"/>
      <c r="L71" s="8" t="n"/>
      <c r="M71" s="8" t="n"/>
      <c r="N71" s="8" t="n"/>
      <c r="O71" s="8" t="n"/>
      <c r="P71" s="13">
        <f>IF(A71="","",SUM(K71:O71))</f>
        <v/>
      </c>
      <c r="Q71" s="13">
        <f>IF(A71="","",IFERROR(P71/I71,0))</f>
        <v/>
      </c>
      <c r="R71" s="14">
        <f>IF(A71="","",IF(OR(I71="",J71=""),"Verificar dados",IF(I71&gt;=J71,"Revisão vencida","Em dia")))</f>
        <v/>
      </c>
      <c r="S71" s="6" t="n"/>
      <c r="T71" s="14">
        <f>IF(A71="","",IF(S71="","Verificar vencimento",IF(S71&lt;TODAY(),"Vencido","Regular")))</f>
        <v/>
      </c>
    </row>
    <row r="72">
      <c r="A72" s="4" t="n"/>
      <c r="B72" s="4" t="n"/>
      <c r="C72" s="5" t="n"/>
      <c r="D72" s="4" t="n"/>
      <c r="E72" s="4" t="n"/>
      <c r="F72" s="5" t="n"/>
      <c r="G72" s="5" t="n"/>
      <c r="H72" s="6" t="n"/>
      <c r="I72" s="7" t="n"/>
      <c r="J72" s="7" t="n"/>
      <c r="K72" s="8" t="n"/>
      <c r="L72" s="8" t="n"/>
      <c r="M72" s="8" t="n"/>
      <c r="N72" s="8" t="n"/>
      <c r="O72" s="8" t="n"/>
      <c r="P72" s="10">
        <f>IF(A72="","",SUM(K72:O72))</f>
        <v/>
      </c>
      <c r="Q72" s="10">
        <f>IF(A72="","",IFERROR(P72/I72,0))</f>
        <v/>
      </c>
      <c r="R72" s="11">
        <f>IF(A72="","",IF(OR(I72="",J72=""),"Verificar dados",IF(I72&gt;=J72,"Revisão vencida","Em dia")))</f>
        <v/>
      </c>
      <c r="S72" s="6" t="n"/>
      <c r="T72" s="11">
        <f>IF(A72="","",IF(S72="","Verificar vencimento",IF(S72&lt;TODAY(),"Vencido","Regular")))</f>
        <v/>
      </c>
    </row>
    <row r="73">
      <c r="A73" s="4" t="n"/>
      <c r="B73" s="4" t="n"/>
      <c r="C73" s="5" t="n"/>
      <c r="D73" s="4" t="n"/>
      <c r="E73" s="4" t="n"/>
      <c r="F73" s="5" t="n"/>
      <c r="G73" s="5" t="n"/>
      <c r="H73" s="6" t="n"/>
      <c r="I73" s="7" t="n"/>
      <c r="J73" s="7" t="n"/>
      <c r="K73" s="8" t="n"/>
      <c r="L73" s="8" t="n"/>
      <c r="M73" s="8" t="n"/>
      <c r="N73" s="8" t="n"/>
      <c r="O73" s="8" t="n"/>
      <c r="P73" s="13">
        <f>IF(A73="","",SUM(K73:O73))</f>
        <v/>
      </c>
      <c r="Q73" s="13">
        <f>IF(A73="","",IFERROR(P73/I73,0))</f>
        <v/>
      </c>
      <c r="R73" s="14">
        <f>IF(A73="","",IF(OR(I73="",J73=""),"Verificar dados",IF(I73&gt;=J73,"Revisão vencida","Em dia")))</f>
        <v/>
      </c>
      <c r="S73" s="6" t="n"/>
      <c r="T73" s="14">
        <f>IF(A73="","",IF(S73="","Verificar vencimento",IF(S73&lt;TODAY(),"Vencido","Regular")))</f>
        <v/>
      </c>
    </row>
    <row r="74">
      <c r="A74" s="4" t="n"/>
      <c r="B74" s="4" t="n"/>
      <c r="C74" s="5" t="n"/>
      <c r="D74" s="4" t="n"/>
      <c r="E74" s="4" t="n"/>
      <c r="F74" s="5" t="n"/>
      <c r="G74" s="5" t="n"/>
      <c r="H74" s="6" t="n"/>
      <c r="I74" s="7" t="n"/>
      <c r="J74" s="7" t="n"/>
      <c r="K74" s="8" t="n"/>
      <c r="L74" s="8" t="n"/>
      <c r="M74" s="8" t="n"/>
      <c r="N74" s="8" t="n"/>
      <c r="O74" s="8" t="n"/>
      <c r="P74" s="10">
        <f>IF(A74="","",SUM(K74:O74))</f>
        <v/>
      </c>
      <c r="Q74" s="10">
        <f>IF(A74="","",IFERROR(P74/I74,0))</f>
        <v/>
      </c>
      <c r="R74" s="11">
        <f>IF(A74="","",IF(OR(I74="",J74=""),"Verificar dados",IF(I74&gt;=J74,"Revisão vencida","Em dia")))</f>
        <v/>
      </c>
      <c r="S74" s="6" t="n"/>
      <c r="T74" s="11">
        <f>IF(A74="","",IF(S74="","Verificar vencimento",IF(S74&lt;TODAY(),"Vencido","Regular")))</f>
        <v/>
      </c>
    </row>
    <row r="75">
      <c r="A75" s="4" t="n"/>
      <c r="B75" s="4" t="n"/>
      <c r="C75" s="5" t="n"/>
      <c r="D75" s="4" t="n"/>
      <c r="E75" s="4" t="n"/>
      <c r="F75" s="5" t="n"/>
      <c r="G75" s="5" t="n"/>
      <c r="H75" s="6" t="n"/>
      <c r="I75" s="7" t="n"/>
      <c r="J75" s="7" t="n"/>
      <c r="K75" s="8" t="n"/>
      <c r="L75" s="8" t="n"/>
      <c r="M75" s="8" t="n"/>
      <c r="N75" s="8" t="n"/>
      <c r="O75" s="8" t="n"/>
      <c r="P75" s="13">
        <f>IF(A75="","",SUM(K75:O75))</f>
        <v/>
      </c>
      <c r="Q75" s="13">
        <f>IF(A75="","",IFERROR(P75/I75,0))</f>
        <v/>
      </c>
      <c r="R75" s="14">
        <f>IF(A75="","",IF(OR(I75="",J75=""),"Verificar dados",IF(I75&gt;=J75,"Revisão vencida","Em dia")))</f>
        <v/>
      </c>
      <c r="S75" s="6" t="n"/>
      <c r="T75" s="14">
        <f>IF(A75="","",IF(S75="","Verificar vencimento",IF(S75&lt;TODAY(),"Vencido","Regular")))</f>
        <v/>
      </c>
    </row>
    <row r="76">
      <c r="A76" s="4" t="n"/>
      <c r="B76" s="4" t="n"/>
      <c r="C76" s="5" t="n"/>
      <c r="D76" s="4" t="n"/>
      <c r="E76" s="4" t="n"/>
      <c r="F76" s="5" t="n"/>
      <c r="G76" s="5" t="n"/>
      <c r="H76" s="6" t="n"/>
      <c r="I76" s="7" t="n"/>
      <c r="J76" s="7" t="n"/>
      <c r="K76" s="8" t="n"/>
      <c r="L76" s="8" t="n"/>
      <c r="M76" s="8" t="n"/>
      <c r="N76" s="8" t="n"/>
      <c r="O76" s="8" t="n"/>
      <c r="P76" s="10">
        <f>IF(A76="","",SUM(K76:O76))</f>
        <v/>
      </c>
      <c r="Q76" s="10">
        <f>IF(A76="","",IFERROR(P76/I76,0))</f>
        <v/>
      </c>
      <c r="R76" s="11">
        <f>IF(A76="","",IF(OR(I76="",J76=""),"Verificar dados",IF(I76&gt;=J76,"Revisão vencida","Em dia")))</f>
        <v/>
      </c>
      <c r="S76" s="6" t="n"/>
      <c r="T76" s="11">
        <f>IF(A76="","",IF(S76="","Verificar vencimento",IF(S76&lt;TODAY(),"Vencido","Regular")))</f>
        <v/>
      </c>
    </row>
    <row r="77">
      <c r="A77" s="4" t="n"/>
      <c r="B77" s="4" t="n"/>
      <c r="C77" s="5" t="n"/>
      <c r="D77" s="4" t="n"/>
      <c r="E77" s="4" t="n"/>
      <c r="F77" s="5" t="n"/>
      <c r="G77" s="5" t="n"/>
      <c r="H77" s="6" t="n"/>
      <c r="I77" s="7" t="n"/>
      <c r="J77" s="7" t="n"/>
      <c r="K77" s="8" t="n"/>
      <c r="L77" s="8" t="n"/>
      <c r="M77" s="8" t="n"/>
      <c r="N77" s="8" t="n"/>
      <c r="O77" s="8" t="n"/>
      <c r="P77" s="13">
        <f>IF(A77="","",SUM(K77:O77))</f>
        <v/>
      </c>
      <c r="Q77" s="13">
        <f>IF(A77="","",IFERROR(P77/I77,0))</f>
        <v/>
      </c>
      <c r="R77" s="14">
        <f>IF(A77="","",IF(OR(I77="",J77=""),"Verificar dados",IF(I77&gt;=J77,"Revisão vencida","Em dia")))</f>
        <v/>
      </c>
      <c r="S77" s="6" t="n"/>
      <c r="T77" s="14">
        <f>IF(A77="","",IF(S77="","Verificar vencimento",IF(S77&lt;TODAY(),"Vencido","Regular")))</f>
        <v/>
      </c>
    </row>
    <row r="78">
      <c r="A78" s="4" t="n"/>
      <c r="B78" s="4" t="n"/>
      <c r="C78" s="5" t="n"/>
      <c r="D78" s="4" t="n"/>
      <c r="E78" s="4" t="n"/>
      <c r="F78" s="5" t="n"/>
      <c r="G78" s="5" t="n"/>
      <c r="H78" s="6" t="n"/>
      <c r="I78" s="7" t="n"/>
      <c r="J78" s="7" t="n"/>
      <c r="K78" s="8" t="n"/>
      <c r="L78" s="8" t="n"/>
      <c r="M78" s="8" t="n"/>
      <c r="N78" s="8" t="n"/>
      <c r="O78" s="8" t="n"/>
      <c r="P78" s="10">
        <f>IF(A78="","",SUM(K78:O78))</f>
        <v/>
      </c>
      <c r="Q78" s="10">
        <f>IF(A78="","",IFERROR(P78/I78,0))</f>
        <v/>
      </c>
      <c r="R78" s="11">
        <f>IF(A78="","",IF(OR(I78="",J78=""),"Verificar dados",IF(I78&gt;=J78,"Revisão vencida","Em dia")))</f>
        <v/>
      </c>
      <c r="S78" s="6" t="n"/>
      <c r="T78" s="11">
        <f>IF(A78="","",IF(S78="","Verificar vencimento",IF(S78&lt;TODAY(),"Vencido","Regular")))</f>
        <v/>
      </c>
    </row>
    <row r="79">
      <c r="A79" s="4" t="n"/>
      <c r="B79" s="4" t="n"/>
      <c r="C79" s="5" t="n"/>
      <c r="D79" s="4" t="n"/>
      <c r="E79" s="4" t="n"/>
      <c r="F79" s="5" t="n"/>
      <c r="G79" s="5" t="n"/>
      <c r="H79" s="6" t="n"/>
      <c r="I79" s="7" t="n"/>
      <c r="J79" s="7" t="n"/>
      <c r="K79" s="8" t="n"/>
      <c r="L79" s="8" t="n"/>
      <c r="M79" s="8" t="n"/>
      <c r="N79" s="8" t="n"/>
      <c r="O79" s="8" t="n"/>
      <c r="P79" s="13">
        <f>IF(A79="","",SUM(K79:O79))</f>
        <v/>
      </c>
      <c r="Q79" s="13">
        <f>IF(A79="","",IFERROR(P79/I79,0))</f>
        <v/>
      </c>
      <c r="R79" s="14">
        <f>IF(A79="","",IF(OR(I79="",J79=""),"Verificar dados",IF(I79&gt;=J79,"Revisão vencida","Em dia")))</f>
        <v/>
      </c>
      <c r="S79" s="6" t="n"/>
      <c r="T79" s="14">
        <f>IF(A79="","",IF(S79="","Verificar vencimento",IF(S79&lt;TODAY(),"Vencido","Regular")))</f>
        <v/>
      </c>
    </row>
    <row r="80">
      <c r="A80" s="4" t="n"/>
      <c r="B80" s="4" t="n"/>
      <c r="C80" s="5" t="n"/>
      <c r="D80" s="4" t="n"/>
      <c r="E80" s="4" t="n"/>
      <c r="F80" s="5" t="n"/>
      <c r="G80" s="5" t="n"/>
      <c r="H80" s="6" t="n"/>
      <c r="I80" s="7" t="n"/>
      <c r="J80" s="7" t="n"/>
      <c r="K80" s="8" t="n"/>
      <c r="L80" s="8" t="n"/>
      <c r="M80" s="8" t="n"/>
      <c r="N80" s="8" t="n"/>
      <c r="O80" s="8" t="n"/>
      <c r="P80" s="10">
        <f>IF(A80="","",SUM(K80:O80))</f>
        <v/>
      </c>
      <c r="Q80" s="10">
        <f>IF(A80="","",IFERROR(P80/I80,0))</f>
        <v/>
      </c>
      <c r="R80" s="11">
        <f>IF(A80="","",IF(OR(I80="",J80=""),"Verificar dados",IF(I80&gt;=J80,"Revisão vencida","Em dia")))</f>
        <v/>
      </c>
      <c r="S80" s="6" t="n"/>
      <c r="T80" s="11">
        <f>IF(A80="","",IF(S80="","Verificar vencimento",IF(S80&lt;TODAY(),"Vencido","Regular")))</f>
        <v/>
      </c>
    </row>
    <row r="81">
      <c r="A81" s="4" t="n"/>
      <c r="B81" s="4" t="n"/>
      <c r="C81" s="5" t="n"/>
      <c r="D81" s="4" t="n"/>
      <c r="E81" s="4" t="n"/>
      <c r="F81" s="5" t="n"/>
      <c r="G81" s="5" t="n"/>
      <c r="H81" s="6" t="n"/>
      <c r="I81" s="7" t="n"/>
      <c r="J81" s="7" t="n"/>
      <c r="K81" s="8" t="n"/>
      <c r="L81" s="8" t="n"/>
      <c r="M81" s="8" t="n"/>
      <c r="N81" s="8" t="n"/>
      <c r="O81" s="8" t="n"/>
      <c r="P81" s="13">
        <f>IF(A81="","",SUM(K81:O81))</f>
        <v/>
      </c>
      <c r="Q81" s="13">
        <f>IF(A81="","",IFERROR(P81/I81,0))</f>
        <v/>
      </c>
      <c r="R81" s="14">
        <f>IF(A81="","",IF(OR(I81="",J81=""),"Verificar dados",IF(I81&gt;=J81,"Revisão vencida","Em dia")))</f>
        <v/>
      </c>
      <c r="S81" s="6" t="n"/>
      <c r="T81" s="14">
        <f>IF(A81="","",IF(S81="","Verificar vencimento",IF(S81&lt;TODAY(),"Vencido","Regular")))</f>
        <v/>
      </c>
    </row>
    <row r="82">
      <c r="A82" s="4" t="n"/>
      <c r="B82" s="4" t="n"/>
      <c r="C82" s="5" t="n"/>
      <c r="D82" s="4" t="n"/>
      <c r="E82" s="4" t="n"/>
      <c r="F82" s="5" t="n"/>
      <c r="G82" s="5" t="n"/>
      <c r="H82" s="6" t="n"/>
      <c r="I82" s="7" t="n"/>
      <c r="J82" s="7" t="n"/>
      <c r="K82" s="8" t="n"/>
      <c r="L82" s="8" t="n"/>
      <c r="M82" s="8" t="n"/>
      <c r="N82" s="8" t="n"/>
      <c r="O82" s="8" t="n"/>
      <c r="P82" s="10">
        <f>IF(A82="","",SUM(K82:O82))</f>
        <v/>
      </c>
      <c r="Q82" s="10">
        <f>IF(A82="","",IFERROR(P82/I82,0))</f>
        <v/>
      </c>
      <c r="R82" s="11">
        <f>IF(A82="","",IF(OR(I82="",J82=""),"Verificar dados",IF(I82&gt;=J82,"Revisão vencida","Em dia")))</f>
        <v/>
      </c>
      <c r="S82" s="6" t="n"/>
      <c r="T82" s="11">
        <f>IF(A82="","",IF(S82="","Verificar vencimento",IF(S82&lt;TODAY(),"Vencido","Regular")))</f>
        <v/>
      </c>
    </row>
    <row r="83">
      <c r="A83" s="4" t="n"/>
      <c r="B83" s="4" t="n"/>
      <c r="C83" s="5" t="n"/>
      <c r="D83" s="4" t="n"/>
      <c r="E83" s="4" t="n"/>
      <c r="F83" s="5" t="n"/>
      <c r="G83" s="5" t="n"/>
      <c r="H83" s="6" t="n"/>
      <c r="I83" s="7" t="n"/>
      <c r="J83" s="7" t="n"/>
      <c r="K83" s="8" t="n"/>
      <c r="L83" s="8" t="n"/>
      <c r="M83" s="8" t="n"/>
      <c r="N83" s="8" t="n"/>
      <c r="O83" s="8" t="n"/>
      <c r="P83" s="13">
        <f>IF(A83="","",SUM(K83:O83))</f>
        <v/>
      </c>
      <c r="Q83" s="13">
        <f>IF(A83="","",IFERROR(P83/I83,0))</f>
        <v/>
      </c>
      <c r="R83" s="14">
        <f>IF(A83="","",IF(OR(I83="",J83=""),"Verificar dados",IF(I83&gt;=J83,"Revisão vencida","Em dia")))</f>
        <v/>
      </c>
      <c r="S83" s="6" t="n"/>
      <c r="T83" s="14">
        <f>IF(A83="","",IF(S83="","Verificar vencimento",IF(S83&lt;TODAY(),"Vencido","Regular")))</f>
        <v/>
      </c>
    </row>
    <row r="84">
      <c r="A84" s="4" t="n"/>
      <c r="B84" s="4" t="n"/>
      <c r="C84" s="5" t="n"/>
      <c r="D84" s="4" t="n"/>
      <c r="E84" s="4" t="n"/>
      <c r="F84" s="5" t="n"/>
      <c r="G84" s="5" t="n"/>
      <c r="H84" s="6" t="n"/>
      <c r="I84" s="7" t="n"/>
      <c r="J84" s="7" t="n"/>
      <c r="K84" s="8" t="n"/>
      <c r="L84" s="8" t="n"/>
      <c r="M84" s="8" t="n"/>
      <c r="N84" s="8" t="n"/>
      <c r="O84" s="8" t="n"/>
      <c r="P84" s="10">
        <f>IF(A84="","",SUM(K84:O84))</f>
        <v/>
      </c>
      <c r="Q84" s="10">
        <f>IF(A84="","",IFERROR(P84/I84,0))</f>
        <v/>
      </c>
      <c r="R84" s="11">
        <f>IF(A84="","",IF(OR(I84="",J84=""),"Verificar dados",IF(I84&gt;=J84,"Revisão vencida","Em dia")))</f>
        <v/>
      </c>
      <c r="S84" s="6" t="n"/>
      <c r="T84" s="11">
        <f>IF(A84="","",IF(S84="","Verificar vencimento",IF(S84&lt;TODAY(),"Vencido","Regular")))</f>
        <v/>
      </c>
    </row>
    <row r="85">
      <c r="A85" s="4" t="n"/>
      <c r="B85" s="4" t="n"/>
      <c r="C85" s="5" t="n"/>
      <c r="D85" s="4" t="n"/>
      <c r="E85" s="4" t="n"/>
      <c r="F85" s="5" t="n"/>
      <c r="G85" s="5" t="n"/>
      <c r="H85" s="6" t="n"/>
      <c r="I85" s="7" t="n"/>
      <c r="J85" s="7" t="n"/>
      <c r="K85" s="8" t="n"/>
      <c r="L85" s="8" t="n"/>
      <c r="M85" s="8" t="n"/>
      <c r="N85" s="8" t="n"/>
      <c r="O85" s="8" t="n"/>
      <c r="P85" s="13">
        <f>IF(A85="","",SUM(K85:O85))</f>
        <v/>
      </c>
      <c r="Q85" s="13">
        <f>IF(A85="","",IFERROR(P85/I85,0))</f>
        <v/>
      </c>
      <c r="R85" s="14">
        <f>IF(A85="","",IF(OR(I85="",J85=""),"Verificar dados",IF(I85&gt;=J85,"Revisão vencida","Em dia")))</f>
        <v/>
      </c>
      <c r="S85" s="6" t="n"/>
      <c r="T85" s="14">
        <f>IF(A85="","",IF(S85="","Verificar vencimento",IF(S85&lt;TODAY(),"Vencido","Regular")))</f>
        <v/>
      </c>
    </row>
    <row r="86">
      <c r="A86" s="4" t="n"/>
      <c r="B86" s="4" t="n"/>
      <c r="C86" s="5" t="n"/>
      <c r="D86" s="4" t="n"/>
      <c r="E86" s="4" t="n"/>
      <c r="F86" s="5" t="n"/>
      <c r="G86" s="5" t="n"/>
      <c r="H86" s="6" t="n"/>
      <c r="I86" s="7" t="n"/>
      <c r="J86" s="7" t="n"/>
      <c r="K86" s="8" t="n"/>
      <c r="L86" s="8" t="n"/>
      <c r="M86" s="8" t="n"/>
      <c r="N86" s="8" t="n"/>
      <c r="O86" s="8" t="n"/>
      <c r="P86" s="10">
        <f>IF(A86="","",SUM(K86:O86))</f>
        <v/>
      </c>
      <c r="Q86" s="10">
        <f>IF(A86="","",IFERROR(P86/I86,0))</f>
        <v/>
      </c>
      <c r="R86" s="11">
        <f>IF(A86="","",IF(OR(I86="",J86=""),"Verificar dados",IF(I86&gt;=J86,"Revisão vencida","Em dia")))</f>
        <v/>
      </c>
      <c r="S86" s="6" t="n"/>
      <c r="T86" s="11">
        <f>IF(A86="","",IF(S86="","Verificar vencimento",IF(S86&lt;TODAY(),"Vencido","Regular")))</f>
        <v/>
      </c>
    </row>
    <row r="87">
      <c r="A87" s="4" t="n"/>
      <c r="B87" s="4" t="n"/>
      <c r="C87" s="5" t="n"/>
      <c r="D87" s="4" t="n"/>
      <c r="E87" s="4" t="n"/>
      <c r="F87" s="5" t="n"/>
      <c r="G87" s="5" t="n"/>
      <c r="H87" s="6" t="n"/>
      <c r="I87" s="7" t="n"/>
      <c r="J87" s="7" t="n"/>
      <c r="K87" s="8" t="n"/>
      <c r="L87" s="8" t="n"/>
      <c r="M87" s="8" t="n"/>
      <c r="N87" s="8" t="n"/>
      <c r="O87" s="8" t="n"/>
      <c r="P87" s="13">
        <f>IF(A87="","",SUM(K87:O87))</f>
        <v/>
      </c>
      <c r="Q87" s="13">
        <f>IF(A87="","",IFERROR(P87/I87,0))</f>
        <v/>
      </c>
      <c r="R87" s="14">
        <f>IF(A87="","",IF(OR(I87="",J87=""),"Verificar dados",IF(I87&gt;=J87,"Revisão vencida","Em dia")))</f>
        <v/>
      </c>
      <c r="S87" s="6" t="n"/>
      <c r="T87" s="14">
        <f>IF(A87="","",IF(S87="","Verificar vencimento",IF(S87&lt;TODAY(),"Vencido","Regular")))</f>
        <v/>
      </c>
    </row>
    <row r="88">
      <c r="A88" s="4" t="n"/>
      <c r="B88" s="4" t="n"/>
      <c r="C88" s="5" t="n"/>
      <c r="D88" s="4" t="n"/>
      <c r="E88" s="4" t="n"/>
      <c r="F88" s="5" t="n"/>
      <c r="G88" s="5" t="n"/>
      <c r="H88" s="6" t="n"/>
      <c r="I88" s="7" t="n"/>
      <c r="J88" s="7" t="n"/>
      <c r="K88" s="8" t="n"/>
      <c r="L88" s="8" t="n"/>
      <c r="M88" s="8" t="n"/>
      <c r="N88" s="8" t="n"/>
      <c r="O88" s="8" t="n"/>
      <c r="P88" s="10">
        <f>IF(A88="","",SUM(K88:O88))</f>
        <v/>
      </c>
      <c r="Q88" s="10">
        <f>IF(A88="","",IFERROR(P88/I88,0))</f>
        <v/>
      </c>
      <c r="R88" s="11">
        <f>IF(A88="","",IF(OR(I88="",J88=""),"Verificar dados",IF(I88&gt;=J88,"Revisão vencida","Em dia")))</f>
        <v/>
      </c>
      <c r="S88" s="6" t="n"/>
      <c r="T88" s="11">
        <f>IF(A88="","",IF(S88="","Verificar vencimento",IF(S88&lt;TODAY(),"Vencido","Regular")))</f>
        <v/>
      </c>
    </row>
    <row r="89">
      <c r="A89" s="4" t="n"/>
      <c r="B89" s="4" t="n"/>
      <c r="C89" s="5" t="n"/>
      <c r="D89" s="4" t="n"/>
      <c r="E89" s="4" t="n"/>
      <c r="F89" s="5" t="n"/>
      <c r="G89" s="5" t="n"/>
      <c r="H89" s="6" t="n"/>
      <c r="I89" s="7" t="n"/>
      <c r="J89" s="7" t="n"/>
      <c r="K89" s="8" t="n"/>
      <c r="L89" s="8" t="n"/>
      <c r="M89" s="8" t="n"/>
      <c r="N89" s="8" t="n"/>
      <c r="O89" s="8" t="n"/>
      <c r="P89" s="13">
        <f>IF(A89="","",SUM(K89:O89))</f>
        <v/>
      </c>
      <c r="Q89" s="13">
        <f>IF(A89="","",IFERROR(P89/I89,0))</f>
        <v/>
      </c>
      <c r="R89" s="14">
        <f>IF(A89="","",IF(OR(I89="",J89=""),"Verificar dados",IF(I89&gt;=J89,"Revisão vencida","Em dia")))</f>
        <v/>
      </c>
      <c r="S89" s="6" t="n"/>
      <c r="T89" s="14">
        <f>IF(A89="","",IF(S89="","Verificar vencimento",IF(S89&lt;TODAY(),"Vencido","Regular")))</f>
        <v/>
      </c>
    </row>
    <row r="90">
      <c r="A90" s="4" t="n"/>
      <c r="B90" s="4" t="n"/>
      <c r="C90" s="5" t="n"/>
      <c r="D90" s="4" t="n"/>
      <c r="E90" s="4" t="n"/>
      <c r="F90" s="5" t="n"/>
      <c r="G90" s="5" t="n"/>
      <c r="H90" s="6" t="n"/>
      <c r="I90" s="7" t="n"/>
      <c r="J90" s="7" t="n"/>
      <c r="K90" s="8" t="n"/>
      <c r="L90" s="8" t="n"/>
      <c r="M90" s="8" t="n"/>
      <c r="N90" s="8" t="n"/>
      <c r="O90" s="8" t="n"/>
      <c r="P90" s="10">
        <f>IF(A90="","",SUM(K90:O90))</f>
        <v/>
      </c>
      <c r="Q90" s="10">
        <f>IF(A90="","",IFERROR(P90/I90,0))</f>
        <v/>
      </c>
      <c r="R90" s="11">
        <f>IF(A90="","",IF(OR(I90="",J90=""),"Verificar dados",IF(I90&gt;=J90,"Revisão vencida","Em dia")))</f>
        <v/>
      </c>
      <c r="S90" s="6" t="n"/>
      <c r="T90" s="11">
        <f>IF(A90="","",IF(S90="","Verificar vencimento",IF(S90&lt;TODAY(),"Vencido","Regular")))</f>
        <v/>
      </c>
    </row>
    <row r="91">
      <c r="A91" s="4" t="n"/>
      <c r="B91" s="4" t="n"/>
      <c r="C91" s="5" t="n"/>
      <c r="D91" s="4" t="n"/>
      <c r="E91" s="4" t="n"/>
      <c r="F91" s="5" t="n"/>
      <c r="G91" s="5" t="n"/>
      <c r="H91" s="6" t="n"/>
      <c r="I91" s="7" t="n"/>
      <c r="J91" s="7" t="n"/>
      <c r="K91" s="8" t="n"/>
      <c r="L91" s="8" t="n"/>
      <c r="M91" s="8" t="n"/>
      <c r="N91" s="8" t="n"/>
      <c r="O91" s="8" t="n"/>
      <c r="P91" s="13">
        <f>IF(A91="","",SUM(K91:O91))</f>
        <v/>
      </c>
      <c r="Q91" s="13">
        <f>IF(A91="","",IFERROR(P91/I91,0))</f>
        <v/>
      </c>
      <c r="R91" s="14">
        <f>IF(A91="","",IF(OR(I91="",J91=""),"Verificar dados",IF(I91&gt;=J91,"Revisão vencida","Em dia")))</f>
        <v/>
      </c>
      <c r="S91" s="6" t="n"/>
      <c r="T91" s="14">
        <f>IF(A91="","",IF(S91="","Verificar vencimento",IF(S91&lt;TODAY(),"Vencido","Regular")))</f>
        <v/>
      </c>
    </row>
    <row r="92">
      <c r="A92" s="4" t="n"/>
      <c r="B92" s="4" t="n"/>
      <c r="C92" s="5" t="n"/>
      <c r="D92" s="4" t="n"/>
      <c r="E92" s="4" t="n"/>
      <c r="F92" s="5" t="n"/>
      <c r="G92" s="5" t="n"/>
      <c r="H92" s="6" t="n"/>
      <c r="I92" s="7" t="n"/>
      <c r="J92" s="7" t="n"/>
      <c r="K92" s="8" t="n"/>
      <c r="L92" s="8" t="n"/>
      <c r="M92" s="8" t="n"/>
      <c r="N92" s="8" t="n"/>
      <c r="O92" s="8" t="n"/>
      <c r="P92" s="10">
        <f>IF(A92="","",SUM(K92:O92))</f>
        <v/>
      </c>
      <c r="Q92" s="10">
        <f>IF(A92="","",IFERROR(P92/I92,0))</f>
        <v/>
      </c>
      <c r="R92" s="11">
        <f>IF(A92="","",IF(OR(I92="",J92=""),"Verificar dados",IF(I92&gt;=J92,"Revisão vencida","Em dia")))</f>
        <v/>
      </c>
      <c r="S92" s="6" t="n"/>
      <c r="T92" s="11">
        <f>IF(A92="","",IF(S92="","Verificar vencimento",IF(S92&lt;TODAY(),"Vencido","Regular")))</f>
        <v/>
      </c>
    </row>
    <row r="93">
      <c r="A93" s="4" t="n"/>
      <c r="B93" s="4" t="n"/>
      <c r="C93" s="5" t="n"/>
      <c r="D93" s="4" t="n"/>
      <c r="E93" s="4" t="n"/>
      <c r="F93" s="5" t="n"/>
      <c r="G93" s="5" t="n"/>
      <c r="H93" s="6" t="n"/>
      <c r="I93" s="7" t="n"/>
      <c r="J93" s="7" t="n"/>
      <c r="K93" s="8" t="n"/>
      <c r="L93" s="8" t="n"/>
      <c r="M93" s="8" t="n"/>
      <c r="N93" s="8" t="n"/>
      <c r="O93" s="8" t="n"/>
      <c r="P93" s="13">
        <f>IF(A93="","",SUM(K93:O93))</f>
        <v/>
      </c>
      <c r="Q93" s="13">
        <f>IF(A93="","",IFERROR(P93/I93,0))</f>
        <v/>
      </c>
      <c r="R93" s="14">
        <f>IF(A93="","",IF(OR(I93="",J93=""),"Verificar dados",IF(I93&gt;=J93,"Revisão vencida","Em dia")))</f>
        <v/>
      </c>
      <c r="S93" s="6" t="n"/>
      <c r="T93" s="14">
        <f>IF(A93="","",IF(S93="","Verificar vencimento",IF(S93&lt;TODAY(),"Vencido","Regular")))</f>
        <v/>
      </c>
    </row>
    <row r="94">
      <c r="A94" s="4" t="n"/>
      <c r="B94" s="4" t="n"/>
      <c r="C94" s="5" t="n"/>
      <c r="D94" s="4" t="n"/>
      <c r="E94" s="4" t="n"/>
      <c r="F94" s="5" t="n"/>
      <c r="G94" s="5" t="n"/>
      <c r="H94" s="6" t="n"/>
      <c r="I94" s="7" t="n"/>
      <c r="J94" s="7" t="n"/>
      <c r="K94" s="8" t="n"/>
      <c r="L94" s="8" t="n"/>
      <c r="M94" s="8" t="n"/>
      <c r="N94" s="8" t="n"/>
      <c r="O94" s="8" t="n"/>
      <c r="P94" s="10">
        <f>IF(A94="","",SUM(K94:O94))</f>
        <v/>
      </c>
      <c r="Q94" s="10">
        <f>IF(A94="","",IFERROR(P94/I94,0))</f>
        <v/>
      </c>
      <c r="R94" s="11">
        <f>IF(A94="","",IF(OR(I94="",J94=""),"Verificar dados",IF(I94&gt;=J94,"Revisão vencida","Em dia")))</f>
        <v/>
      </c>
      <c r="S94" s="6" t="n"/>
      <c r="T94" s="11">
        <f>IF(A94="","",IF(S94="","Verificar vencimento",IF(S94&lt;TODAY(),"Vencido","Regular")))</f>
        <v/>
      </c>
    </row>
    <row r="95">
      <c r="A95" s="4" t="n"/>
      <c r="B95" s="4" t="n"/>
      <c r="C95" s="5" t="n"/>
      <c r="D95" s="4" t="n"/>
      <c r="E95" s="4" t="n"/>
      <c r="F95" s="5" t="n"/>
      <c r="G95" s="5" t="n"/>
      <c r="H95" s="6" t="n"/>
      <c r="I95" s="7" t="n"/>
      <c r="J95" s="7" t="n"/>
      <c r="K95" s="8" t="n"/>
      <c r="L95" s="8" t="n"/>
      <c r="M95" s="8" t="n"/>
      <c r="N95" s="8" t="n"/>
      <c r="O95" s="8" t="n"/>
      <c r="P95" s="13">
        <f>IF(A95="","",SUM(K95:O95))</f>
        <v/>
      </c>
      <c r="Q95" s="13">
        <f>IF(A95="","",IFERROR(P95/I95,0))</f>
        <v/>
      </c>
      <c r="R95" s="14">
        <f>IF(A95="","",IF(OR(I95="",J95=""),"Verificar dados",IF(I95&gt;=J95,"Revisão vencida","Em dia")))</f>
        <v/>
      </c>
      <c r="S95" s="6" t="n"/>
      <c r="T95" s="14">
        <f>IF(A95="","",IF(S95="","Verificar vencimento",IF(S95&lt;TODAY(),"Vencido","Regular")))</f>
        <v/>
      </c>
    </row>
    <row r="96">
      <c r="A96" s="4" t="n"/>
      <c r="B96" s="4" t="n"/>
      <c r="C96" s="5" t="n"/>
      <c r="D96" s="4" t="n"/>
      <c r="E96" s="4" t="n"/>
      <c r="F96" s="5" t="n"/>
      <c r="G96" s="5" t="n"/>
      <c r="H96" s="6" t="n"/>
      <c r="I96" s="7" t="n"/>
      <c r="J96" s="7" t="n"/>
      <c r="K96" s="8" t="n"/>
      <c r="L96" s="8" t="n"/>
      <c r="M96" s="8" t="n"/>
      <c r="N96" s="8" t="n"/>
      <c r="O96" s="8" t="n"/>
      <c r="P96" s="10">
        <f>IF(A96="","",SUM(K96:O96))</f>
        <v/>
      </c>
      <c r="Q96" s="10">
        <f>IF(A96="","",IFERROR(P96/I96,0))</f>
        <v/>
      </c>
      <c r="R96" s="11">
        <f>IF(A96="","",IF(OR(I96="",J96=""),"Verificar dados",IF(I96&gt;=J96,"Revisão vencida","Em dia")))</f>
        <v/>
      </c>
      <c r="S96" s="6" t="n"/>
      <c r="T96" s="11">
        <f>IF(A96="","",IF(S96="","Verificar vencimento",IF(S96&lt;TODAY(),"Vencido","Regular")))</f>
        <v/>
      </c>
    </row>
    <row r="97">
      <c r="A97" s="4" t="n"/>
      <c r="B97" s="4" t="n"/>
      <c r="C97" s="5" t="n"/>
      <c r="D97" s="4" t="n"/>
      <c r="E97" s="4" t="n"/>
      <c r="F97" s="5" t="n"/>
      <c r="G97" s="5" t="n"/>
      <c r="H97" s="6" t="n"/>
      <c r="I97" s="7" t="n"/>
      <c r="J97" s="7" t="n"/>
      <c r="K97" s="8" t="n"/>
      <c r="L97" s="8" t="n"/>
      <c r="M97" s="8" t="n"/>
      <c r="N97" s="8" t="n"/>
      <c r="O97" s="8" t="n"/>
      <c r="P97" s="13">
        <f>IF(A97="","",SUM(K97:O97))</f>
        <v/>
      </c>
      <c r="Q97" s="13">
        <f>IF(A97="","",IFERROR(P97/I97,0))</f>
        <v/>
      </c>
      <c r="R97" s="14">
        <f>IF(A97="","",IF(OR(I97="",J97=""),"Verificar dados",IF(I97&gt;=J97,"Revisão vencida","Em dia")))</f>
        <v/>
      </c>
      <c r="S97" s="6" t="n"/>
      <c r="T97" s="14">
        <f>IF(A97="","",IF(S97="","Verificar vencimento",IF(S97&lt;TODAY(),"Vencido","Regular")))</f>
        <v/>
      </c>
    </row>
    <row r="98">
      <c r="A98" s="4" t="n"/>
      <c r="B98" s="4" t="n"/>
      <c r="C98" s="5" t="n"/>
      <c r="D98" s="4" t="n"/>
      <c r="E98" s="4" t="n"/>
      <c r="F98" s="5" t="n"/>
      <c r="G98" s="5" t="n"/>
      <c r="H98" s="6" t="n"/>
      <c r="I98" s="7" t="n"/>
      <c r="J98" s="7" t="n"/>
      <c r="K98" s="8" t="n"/>
      <c r="L98" s="8" t="n"/>
      <c r="M98" s="8" t="n"/>
      <c r="N98" s="8" t="n"/>
      <c r="O98" s="8" t="n"/>
      <c r="P98" s="10">
        <f>IF(A98="","",SUM(K98:O98))</f>
        <v/>
      </c>
      <c r="Q98" s="10">
        <f>IF(A98="","",IFERROR(P98/I98,0))</f>
        <v/>
      </c>
      <c r="R98" s="11">
        <f>IF(A98="","",IF(OR(I98="",J98=""),"Verificar dados",IF(I98&gt;=J98,"Revisão vencida","Em dia")))</f>
        <v/>
      </c>
      <c r="S98" s="6" t="n"/>
      <c r="T98" s="11">
        <f>IF(A98="","",IF(S98="","Verificar vencimento",IF(S98&lt;TODAY(),"Vencido","Regular")))</f>
        <v/>
      </c>
    </row>
    <row r="99">
      <c r="A99" s="4" t="n"/>
      <c r="B99" s="4" t="n"/>
      <c r="C99" s="5" t="n"/>
      <c r="D99" s="4" t="n"/>
      <c r="E99" s="4" t="n"/>
      <c r="F99" s="5" t="n"/>
      <c r="G99" s="5" t="n"/>
      <c r="H99" s="6" t="n"/>
      <c r="I99" s="7" t="n"/>
      <c r="J99" s="7" t="n"/>
      <c r="K99" s="8" t="n"/>
      <c r="L99" s="8" t="n"/>
      <c r="M99" s="8" t="n"/>
      <c r="N99" s="8" t="n"/>
      <c r="O99" s="8" t="n"/>
      <c r="P99" s="13">
        <f>IF(A99="","",SUM(K99:O99))</f>
        <v/>
      </c>
      <c r="Q99" s="13">
        <f>IF(A99="","",IFERROR(P99/I99,0))</f>
        <v/>
      </c>
      <c r="R99" s="14">
        <f>IF(A99="","",IF(OR(I99="",J99=""),"Verificar dados",IF(I99&gt;=J99,"Revisão vencida","Em dia")))</f>
        <v/>
      </c>
      <c r="S99" s="6" t="n"/>
      <c r="T99" s="14">
        <f>IF(A99="","",IF(S99="","Verificar vencimento",IF(S99&lt;TODAY(),"Vencido","Regular")))</f>
        <v/>
      </c>
    </row>
    <row r="100">
      <c r="A100" s="4" t="n"/>
      <c r="B100" s="4" t="n"/>
      <c r="C100" s="5" t="n"/>
      <c r="D100" s="4" t="n"/>
      <c r="E100" s="4" t="n"/>
      <c r="F100" s="5" t="n"/>
      <c r="G100" s="5" t="n"/>
      <c r="H100" s="6" t="n"/>
      <c r="I100" s="7" t="n"/>
      <c r="J100" s="7" t="n"/>
      <c r="K100" s="8" t="n"/>
      <c r="L100" s="8" t="n"/>
      <c r="M100" s="8" t="n"/>
      <c r="N100" s="8" t="n"/>
      <c r="O100" s="8" t="n"/>
      <c r="P100" s="10">
        <f>IF(A100="","",SUM(K100:O100))</f>
        <v/>
      </c>
      <c r="Q100" s="10">
        <f>IF(A100="","",IFERROR(P100/I100,0))</f>
        <v/>
      </c>
      <c r="R100" s="11">
        <f>IF(A100="","",IF(OR(I100="",J100=""),"Verificar dados",IF(I100&gt;=J100,"Revisão vencida","Em dia")))</f>
        <v/>
      </c>
      <c r="S100" s="6" t="n"/>
      <c r="T100" s="11">
        <f>IF(A100="","",IF(S100="","Verificar vencimento",IF(S100&lt;TODAY(),"Vencido","Regular")))</f>
        <v/>
      </c>
    </row>
    <row r="101">
      <c r="A101" s="4" t="n"/>
      <c r="B101" s="4" t="n"/>
      <c r="C101" s="5" t="n"/>
      <c r="D101" s="4" t="n"/>
      <c r="E101" s="4" t="n"/>
      <c r="F101" s="5" t="n"/>
      <c r="G101" s="5" t="n"/>
      <c r="H101" s="6" t="n"/>
      <c r="I101" s="7" t="n"/>
      <c r="J101" s="7" t="n"/>
      <c r="K101" s="8" t="n"/>
      <c r="L101" s="8" t="n"/>
      <c r="M101" s="8" t="n"/>
      <c r="N101" s="8" t="n"/>
      <c r="O101" s="8" t="n"/>
      <c r="P101" s="13">
        <f>IF(A101="","",SUM(K101:O101))</f>
        <v/>
      </c>
      <c r="Q101" s="13">
        <f>IF(A101="","",IFERROR(P101/I101,0))</f>
        <v/>
      </c>
      <c r="R101" s="14">
        <f>IF(A101="","",IF(OR(I101="",J101=""),"Verificar dados",IF(I101&gt;=J101,"Revisão vencida","Em dia")))</f>
        <v/>
      </c>
      <c r="S101" s="6" t="n"/>
      <c r="T101" s="14">
        <f>IF(A101="","",IF(S101="","Verificar vencimento",IF(S101&lt;TODAY(),"Vencido","Regular")))</f>
        <v/>
      </c>
    </row>
    <row r="102">
      <c r="A102" s="4" t="n"/>
      <c r="B102" s="4" t="n"/>
      <c r="C102" s="5" t="n"/>
      <c r="D102" s="4" t="n"/>
      <c r="E102" s="4" t="n"/>
      <c r="F102" s="5" t="n"/>
      <c r="G102" s="5" t="n"/>
      <c r="H102" s="6" t="n"/>
      <c r="I102" s="7" t="n"/>
      <c r="J102" s="7" t="n"/>
      <c r="K102" s="8" t="n"/>
      <c r="L102" s="8" t="n"/>
      <c r="M102" s="8" t="n"/>
      <c r="N102" s="8" t="n"/>
      <c r="O102" s="8" t="n"/>
      <c r="P102" s="10">
        <f>IF(A102="","",SUM(K102:O102))</f>
        <v/>
      </c>
      <c r="Q102" s="10">
        <f>IF(A102="","",IFERROR(P102/I102,0))</f>
        <v/>
      </c>
      <c r="R102" s="11">
        <f>IF(A102="","",IF(OR(I102="",J102=""),"Verificar dados",IF(I102&gt;=J102,"Revisão vencida","Em dia")))</f>
        <v/>
      </c>
      <c r="S102" s="6" t="n"/>
      <c r="T102" s="11">
        <f>IF(A102="","",IF(S102="","Verificar vencimento",IF(S102&lt;TODAY(),"Vencido","Regular")))</f>
        <v/>
      </c>
    </row>
    <row r="103">
      <c r="A103" s="4" t="n"/>
      <c r="B103" s="4" t="n"/>
      <c r="C103" s="5" t="n"/>
      <c r="D103" s="4" t="n"/>
      <c r="E103" s="4" t="n"/>
      <c r="F103" s="5" t="n"/>
      <c r="G103" s="5" t="n"/>
      <c r="H103" s="6" t="n"/>
      <c r="I103" s="7" t="n"/>
      <c r="J103" s="7" t="n"/>
      <c r="K103" s="8" t="n"/>
      <c r="L103" s="8" t="n"/>
      <c r="M103" s="8" t="n"/>
      <c r="N103" s="8" t="n"/>
      <c r="O103" s="8" t="n"/>
      <c r="P103" s="13">
        <f>IF(A103="","",SUM(K103:O103))</f>
        <v/>
      </c>
      <c r="Q103" s="13">
        <f>IF(A103="","",IFERROR(P103/I103,0))</f>
        <v/>
      </c>
      <c r="R103" s="14">
        <f>IF(A103="","",IF(OR(I103="",J103=""),"Verificar dados",IF(I103&gt;=J103,"Revisão vencida","Em dia")))</f>
        <v/>
      </c>
      <c r="S103" s="6" t="n"/>
      <c r="T103" s="14">
        <f>IF(A103="","",IF(S103="","Verificar vencimento",IF(S103&lt;TODAY(),"Vencido","Regular")))</f>
        <v/>
      </c>
    </row>
  </sheetData>
  <mergeCells count="1">
    <mergeCell ref="A1:T1"/>
  </mergeCells>
  <conditionalFormatting sqref="R4:R103">
    <cfRule type="expression" priority="1" dxfId="0">
      <formula>$R4="Revisão vencida"</formula>
    </cfRule>
    <cfRule type="expression" priority="2" dxfId="1">
      <formula>$R4="Em dia"</formula>
    </cfRule>
  </conditionalFormatting>
  <conditionalFormatting sqref="T4:T103">
    <cfRule type="expression" priority="3" dxfId="0">
      <formula>$T4="Vencido"</formula>
    </cfRule>
    <cfRule type="expression" priority="4" dxfId="1">
      <formula>$T4="Regular"</formula>
    </cfRule>
  </conditionalFormatting>
  <dataValidations count="1">
    <dataValidation sqref="E4:E103" showErrorMessage="1" showInputMessage="1" allowBlank="1" type="list">
      <formula1>"Gasolina,Etanol,Diesel,Flex,Elétrico"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9" customWidth="1" min="3" max="3"/>
    <col width="28" customWidth="1" min="4" max="4"/>
    <col width="25" customWidth="1" min="5" max="5"/>
    <col width="18" customWidth="1" min="6" max="6"/>
    <col width="17" customWidth="1" min="7" max="7"/>
    <col width="18" customWidth="1" min="8" max="8"/>
    <col width="20" customWidth="1" min="9" max="9"/>
    <col width="18" customWidth="1" min="10" max="10"/>
    <col width="21" customWidth="1" min="11" max="11"/>
    <col width="30" customWidth="1" min="12" max="12"/>
    <col width="25" customWidth="1" min="13" max="13"/>
    <col width="20" customWidth="1" min="14" max="14"/>
  </cols>
  <sheetData>
    <row r="1" ht="28" customHeight="1">
      <c r="A1" s="1" t="inlineStr">
        <is>
          <t>Manutenções e Abastecimentos</t>
        </is>
      </c>
    </row>
    <row r="2">
      <c r="A2" s="2" t="inlineStr">
        <is>
          <t>Registre cada abastecimento, manutenção, troca de pneus, seguro ou documentação. Campos em amarelo são editáveis.</t>
        </is>
      </c>
    </row>
    <row r="3" ht="34" customHeight="1">
      <c r="A3" s="3" t="inlineStr">
        <is>
          <t>Data</t>
        </is>
      </c>
      <c r="B3" s="3" t="inlineStr">
        <is>
          <t>Placa</t>
        </is>
      </c>
      <c r="C3" s="3" t="inlineStr">
        <is>
          <t>Tipo de registro</t>
        </is>
      </c>
      <c r="D3" s="3" t="inlineStr">
        <is>
          <t>Descrição</t>
        </is>
      </c>
      <c r="E3" s="3" t="inlineStr">
        <is>
          <t>Oficina/Posto</t>
        </is>
      </c>
      <c r="F3" s="3" t="inlineStr">
        <is>
          <t>Cidade</t>
        </is>
      </c>
      <c r="G3" s="3" t="inlineStr">
        <is>
          <t>Quilometragem</t>
        </is>
      </c>
      <c r="H3" s="3" t="inlineStr">
        <is>
          <t>Litros abastecidos</t>
        </is>
      </c>
      <c r="I3" s="3" t="inlineStr">
        <is>
          <t>Preço por litro (R$)</t>
        </is>
      </c>
      <c r="J3" s="3" t="inlineStr">
        <is>
          <t>Valor total (R$)</t>
        </is>
      </c>
      <c r="K3" s="3" t="inlineStr">
        <is>
          <t>Próximo serviço (km)</t>
        </is>
      </c>
      <c r="L3" s="3" t="inlineStr">
        <is>
          <t>Observações</t>
        </is>
      </c>
      <c r="M3" s="3" t="inlineStr">
        <is>
          <t>Modelo do veículo</t>
        </is>
      </c>
      <c r="N3" s="3" t="inlineStr">
        <is>
          <t>Categoria de custo</t>
        </is>
      </c>
    </row>
    <row r="4">
      <c r="A4" s="6" t="n">
        <v>46037</v>
      </c>
      <c r="B4" s="4" t="inlineStr">
        <is>
          <t>FTR-2A26</t>
        </is>
      </c>
      <c r="C4" s="4" t="inlineStr">
        <is>
          <t>Abastecimento</t>
        </is>
      </c>
      <c r="D4" s="5" t="inlineStr">
        <is>
          <t>Gasolina comum</t>
        </is>
      </c>
      <c r="E4" s="5" t="inlineStr">
        <is>
          <t>Posto Avenida</t>
        </is>
      </c>
      <c r="F4" s="5" t="inlineStr">
        <is>
          <t>São Paulo</t>
        </is>
      </c>
      <c r="G4" s="7" t="n">
        <v>40500</v>
      </c>
      <c r="H4" s="15" t="n">
        <v>43.2</v>
      </c>
      <c r="I4" s="16" t="n">
        <v>5.89</v>
      </c>
      <c r="J4" s="17">
        <f>IF(B4="","",IF(C4="Abastecimento",IFERROR(H4*I4,0),0))</f>
        <v/>
      </c>
      <c r="K4" s="7" t="n"/>
      <c r="L4" s="5" t="inlineStr">
        <is>
          <t>Abastecimento urbano</t>
        </is>
      </c>
      <c r="M4" s="18">
        <f>IF(B4="","",IFERROR(VLOOKUP(B4,'Veículos'!$B$4:$C$103,2,FALSE),"Placa não cadastrada"))</f>
        <v/>
      </c>
      <c r="N4" s="11">
        <f>IF(B4="","",IF(C4="Abastecimento","Combustível","Manutenção"))</f>
        <v/>
      </c>
    </row>
    <row r="5">
      <c r="A5" s="6" t="n">
        <v>46063</v>
      </c>
      <c r="B5" s="4" t="inlineStr">
        <is>
          <t>FTR-2A26</t>
        </is>
      </c>
      <c r="C5" s="4" t="inlineStr">
        <is>
          <t>Manutenção</t>
        </is>
      </c>
      <c r="D5" s="5" t="inlineStr">
        <is>
          <t>Troca de óleo e filtros</t>
        </is>
      </c>
      <c r="E5" s="5" t="inlineStr">
        <is>
          <t>Oficina Centro Auto</t>
        </is>
      </c>
      <c r="F5" s="5" t="inlineStr">
        <is>
          <t>São Paulo</t>
        </is>
      </c>
      <c r="G5" s="7" t="n">
        <v>44600</v>
      </c>
      <c r="H5" s="15" t="n"/>
      <c r="I5" s="16" t="n"/>
      <c r="J5" s="19">
        <f>IF(B5="","",IF(C5="Abastecimento",IFERROR(H5*I5,0),0))</f>
        <v/>
      </c>
      <c r="K5" s="7" t="n">
        <v>50000</v>
      </c>
      <c r="L5" s="5" t="inlineStr">
        <is>
          <t>Revisão preventiva</t>
        </is>
      </c>
      <c r="M5" s="20">
        <f>IF(B5="","",IFERROR(VLOOKUP(B5,'Veículos'!$B$4:$C$103,2,FALSE),"Placa não cadastrada"))</f>
        <v/>
      </c>
      <c r="N5" s="14">
        <f>IF(B5="","",IF(C5="Abastecimento","Combustível","Manutenção"))</f>
        <v/>
      </c>
    </row>
    <row r="6">
      <c r="A6" s="6" t="n">
        <v>46075</v>
      </c>
      <c r="B6" s="4" t="inlineStr">
        <is>
          <t>GKM-4B26</t>
        </is>
      </c>
      <c r="C6" s="4" t="inlineStr">
        <is>
          <t>Abastecimento</t>
        </is>
      </c>
      <c r="D6" s="5" t="inlineStr">
        <is>
          <t>Etanol hidratado</t>
        </is>
      </c>
      <c r="E6" s="5" t="inlineStr">
        <is>
          <t>Posto Carioca</t>
        </is>
      </c>
      <c r="F6" s="5" t="inlineStr">
        <is>
          <t>Rio de Janeiro</t>
        </is>
      </c>
      <c r="G6" s="7" t="n">
        <v>25400</v>
      </c>
      <c r="H6" s="15" t="n">
        <v>38.5</v>
      </c>
      <c r="I6" s="16" t="n">
        <v>4.39</v>
      </c>
      <c r="J6" s="17">
        <f>IF(B6="","",IF(C6="Abastecimento",IFERROR(H6*I6,0),0))</f>
        <v/>
      </c>
      <c r="K6" s="7" t="n"/>
      <c r="L6" s="5" t="inlineStr">
        <is>
          <t>Uso misto</t>
        </is>
      </c>
      <c r="M6" s="18">
        <f>IF(B6="","",IFERROR(VLOOKUP(B6,'Veículos'!$B$4:$C$103,2,FALSE),"Placa não cadastrada"))</f>
        <v/>
      </c>
      <c r="N6" s="11">
        <f>IF(B6="","",IF(C6="Abastecimento","Combustível","Manutenção"))</f>
        <v/>
      </c>
    </row>
    <row r="7">
      <c r="A7" s="6" t="n">
        <v>46098</v>
      </c>
      <c r="B7" s="4" t="inlineStr">
        <is>
          <t>HPL-7C26</t>
        </is>
      </c>
      <c r="C7" s="4" t="inlineStr">
        <is>
          <t>Manutenção</t>
        </is>
      </c>
      <c r="D7" s="5" t="inlineStr">
        <is>
          <t>Revisão de freios</t>
        </is>
      </c>
      <c r="E7" s="5" t="inlineStr">
        <is>
          <t>Moto Center BH</t>
        </is>
      </c>
      <c r="F7" s="5" t="inlineStr">
        <is>
          <t>Belo Horizonte</t>
        </is>
      </c>
      <c r="G7" s="7" t="n">
        <v>17850</v>
      </c>
      <c r="H7" s="15" t="n"/>
      <c r="I7" s="16" t="n"/>
      <c r="J7" s="19">
        <f>IF(B7="","",IF(C7="Abastecimento",IFERROR(H7*I7,0),0))</f>
        <v/>
      </c>
      <c r="K7" s="7" t="n">
        <v>18000</v>
      </c>
      <c r="L7" s="5" t="inlineStr">
        <is>
          <t>Pastilhas e ajuste</t>
        </is>
      </c>
      <c r="M7" s="20">
        <f>IF(B7="","",IFERROR(VLOOKUP(B7,'Veículos'!$B$4:$C$103,2,FALSE),"Placa não cadastrada"))</f>
        <v/>
      </c>
      <c r="N7" s="14">
        <f>IF(B7="","",IF(C7="Abastecimento","Combustível","Manutenção"))</f>
        <v/>
      </c>
    </row>
    <row r="8">
      <c r="A8" s="6" t="n">
        <v>46123</v>
      </c>
      <c r="B8" s="4" t="inlineStr">
        <is>
          <t>JQA-1D26</t>
        </is>
      </c>
      <c r="C8" s="4" t="inlineStr">
        <is>
          <t>Abastecimento</t>
        </is>
      </c>
      <c r="D8" s="5" t="inlineStr">
        <is>
          <t>Gasolina aditivada</t>
        </is>
      </c>
      <c r="E8" s="5" t="inlineStr">
        <is>
          <t>Posto Jardim</t>
        </is>
      </c>
      <c r="F8" s="5" t="inlineStr">
        <is>
          <t>Curitiba</t>
        </is>
      </c>
      <c r="G8" s="7" t="n">
        <v>32600</v>
      </c>
      <c r="H8" s="15" t="n">
        <v>47.8</v>
      </c>
      <c r="I8" s="16" t="n">
        <v>6.19</v>
      </c>
      <c r="J8" s="17">
        <f>IF(B8="","",IF(C8="Abastecimento",IFERROR(H8*I8,0),0))</f>
        <v/>
      </c>
      <c r="K8" s="7" t="n"/>
      <c r="L8" s="5" t="inlineStr">
        <is>
          <t>Viagem curta</t>
        </is>
      </c>
      <c r="M8" s="18">
        <f>IF(B8="","",IFERROR(VLOOKUP(B8,'Veículos'!$B$4:$C$103,2,FALSE),"Placa não cadastrada"))</f>
        <v/>
      </c>
      <c r="N8" s="11">
        <f>IF(B8="","",IF(C8="Abastecimento","Combustível","Manutenção"))</f>
        <v/>
      </c>
    </row>
    <row r="9">
      <c r="A9" s="6" t="n">
        <v>46161</v>
      </c>
      <c r="B9" s="4" t="inlineStr">
        <is>
          <t>KRS-8E26</t>
        </is>
      </c>
      <c r="C9" s="4" t="inlineStr">
        <is>
          <t>Pneu</t>
        </is>
      </c>
      <c r="D9" s="5" t="inlineStr">
        <is>
          <t>Troca de dois pneus</t>
        </is>
      </c>
      <c r="E9" s="5" t="inlineStr">
        <is>
          <t>Pneus Campinas</t>
        </is>
      </c>
      <c r="F9" s="5" t="inlineStr">
        <is>
          <t>Campinas</t>
        </is>
      </c>
      <c r="G9" s="7" t="n">
        <v>59800</v>
      </c>
      <c r="H9" s="15" t="n"/>
      <c r="I9" s="16" t="n"/>
      <c r="J9" s="19">
        <f>IF(B9="","",IF(C9="Abastecimento",IFERROR(H9*I9,0),0))</f>
        <v/>
      </c>
      <c r="K9" s="7" t="n">
        <v>65000</v>
      </c>
      <c r="L9" s="5" t="inlineStr">
        <is>
          <t>Alinhamento incluído</t>
        </is>
      </c>
      <c r="M9" s="20">
        <f>IF(B9="","",IFERROR(VLOOKUP(B9,'Veículos'!$B$4:$C$103,2,FALSE),"Placa não cadastrada"))</f>
        <v/>
      </c>
      <c r="N9" s="14">
        <f>IF(B9="","",IF(C9="Abastecimento","Combustível","Manutenção"))</f>
        <v/>
      </c>
    </row>
    <row r="10">
      <c r="A10" s="6" t="n">
        <v>46181</v>
      </c>
      <c r="B10" s="4" t="inlineStr">
        <is>
          <t>LVM-3F26</t>
        </is>
      </c>
      <c r="C10" s="4" t="inlineStr">
        <is>
          <t>Abastecimento</t>
        </is>
      </c>
      <c r="D10" s="5" t="inlineStr">
        <is>
          <t>Etanol hidratado</t>
        </is>
      </c>
      <c r="E10" s="5" t="inlineStr">
        <is>
          <t>Posto Boa Viagem</t>
        </is>
      </c>
      <c r="F10" s="5" t="inlineStr">
        <is>
          <t>Recife</t>
        </is>
      </c>
      <c r="G10" s="7" t="n">
        <v>21800</v>
      </c>
      <c r="H10" s="15" t="n">
        <v>40.1</v>
      </c>
      <c r="I10" s="16" t="n">
        <v>4.49</v>
      </c>
      <c r="J10" s="17">
        <f>IF(B10="","",IF(C10="Abastecimento",IFERROR(H10*I10,0),0))</f>
        <v/>
      </c>
      <c r="K10" s="7" t="n"/>
      <c r="L10" s="5" t="inlineStr">
        <is>
          <t>Uso urbano</t>
        </is>
      </c>
      <c r="M10" s="18">
        <f>IF(B10="","",IFERROR(VLOOKUP(B10,'Veículos'!$B$4:$C$103,2,FALSE),"Placa não cadastrada"))</f>
        <v/>
      </c>
      <c r="N10" s="11">
        <f>IF(B10="","",IF(C10="Abastecimento","Combustível","Manutenção"))</f>
        <v/>
      </c>
    </row>
    <row r="11">
      <c r="A11" s="6" t="n">
        <v>46217</v>
      </c>
      <c r="B11" s="4" t="inlineStr">
        <is>
          <t>MNB-5G26</t>
        </is>
      </c>
      <c r="C11" s="4" t="inlineStr">
        <is>
          <t>Manutenção</t>
        </is>
      </c>
      <c r="D11" s="5" t="inlineStr">
        <is>
          <t>Revisão do sistema elétrico</t>
        </is>
      </c>
      <c r="E11" s="5" t="inlineStr">
        <is>
          <t>Eletro Car Fortaleza</t>
        </is>
      </c>
      <c r="F11" s="5" t="inlineStr">
        <is>
          <t>Fortaleza</t>
        </is>
      </c>
      <c r="G11" s="7" t="n">
        <v>11900</v>
      </c>
      <c r="H11" s="15" t="n"/>
      <c r="I11" s="16" t="n"/>
      <c r="J11" s="19">
        <f>IF(B11="","",IF(C11="Abastecimento",IFERROR(H11*I11,0),0))</f>
        <v/>
      </c>
      <c r="K11" s="7" t="n">
        <v>15000</v>
      </c>
      <c r="L11" s="5" t="inlineStr">
        <is>
          <t>Inspeção preventiva</t>
        </is>
      </c>
      <c r="M11" s="20">
        <f>IF(B11="","",IFERROR(VLOOKUP(B11,'Veículos'!$B$4:$C$103,2,FALSE),"Placa não cadastrada"))</f>
        <v/>
      </c>
      <c r="N11" s="14">
        <f>IF(B11="","",IF(C11="Abastecimento","Combustível","Manutenção"))</f>
        <v/>
      </c>
    </row>
    <row r="12">
      <c r="A12" s="6" t="n">
        <v>46252</v>
      </c>
      <c r="B12" s="4" t="inlineStr">
        <is>
          <t>PXT-9H26</t>
        </is>
      </c>
      <c r="C12" s="4" t="inlineStr">
        <is>
          <t>Abastecimento</t>
        </is>
      </c>
      <c r="D12" s="5" t="inlineStr">
        <is>
          <t>Diesel S10</t>
        </is>
      </c>
      <c r="E12" s="5" t="inlineStr">
        <is>
          <t>Posto Brasília Sul</t>
        </is>
      </c>
      <c r="F12" s="5" t="inlineStr">
        <is>
          <t>Brasília</t>
        </is>
      </c>
      <c r="G12" s="7" t="n">
        <v>96500</v>
      </c>
      <c r="H12" s="15" t="n">
        <v>55.4</v>
      </c>
      <c r="I12" s="16" t="n">
        <v>6.09</v>
      </c>
      <c r="J12" s="17">
        <f>IF(B12="","",IF(C12="Abastecimento",IFERROR(H12*I12,0),0))</f>
        <v/>
      </c>
      <c r="K12" s="7" t="n"/>
      <c r="L12" s="5" t="inlineStr">
        <is>
          <t>Rodovia</t>
        </is>
      </c>
      <c r="M12" s="18">
        <f>IF(B12="","",IFERROR(VLOOKUP(B12,'Veículos'!$B$4:$C$103,2,FALSE),"Placa não cadastrada"))</f>
        <v/>
      </c>
      <c r="N12" s="11">
        <f>IF(B12="","",IF(C12="Abastecimento","Combustível","Manutenção"))</f>
        <v/>
      </c>
    </row>
    <row r="13">
      <c r="A13" s="6" t="n">
        <v>46267</v>
      </c>
      <c r="B13" s="4" t="inlineStr">
        <is>
          <t>GKM-4B26</t>
        </is>
      </c>
      <c r="C13" s="4" t="inlineStr">
        <is>
          <t>Documentação</t>
        </is>
      </c>
      <c r="D13" s="5" t="inlineStr">
        <is>
          <t>Pagamento de licenciamento</t>
        </is>
      </c>
      <c r="E13" s="5" t="inlineStr">
        <is>
          <t>Detran Digital</t>
        </is>
      </c>
      <c r="F13" s="5" t="inlineStr">
        <is>
          <t>Rio de Janeiro</t>
        </is>
      </c>
      <c r="G13" s="7" t="n">
        <v>27100</v>
      </c>
      <c r="H13" s="15" t="n"/>
      <c r="I13" s="16" t="n"/>
      <c r="J13" s="19">
        <f>IF(B13="","",IF(C13="Abastecimento",IFERROR(H13*I13,0),0))</f>
        <v/>
      </c>
      <c r="K13" s="7" t="n"/>
      <c r="L13" s="5" t="inlineStr">
        <is>
          <t>Comprovante arquivado</t>
        </is>
      </c>
      <c r="M13" s="20">
        <f>IF(B13="","",IFERROR(VLOOKUP(B13,'Veículos'!$B$4:$C$103,2,FALSE),"Placa não cadastrada"))</f>
        <v/>
      </c>
      <c r="N13" s="14">
        <f>IF(B13="","",IF(C13="Abastecimento","Combustível","Manutenção"))</f>
        <v/>
      </c>
    </row>
    <row r="14">
      <c r="A14" s="6" t="n"/>
      <c r="B14" s="4" t="n"/>
      <c r="C14" s="4" t="n"/>
      <c r="D14" s="5" t="n"/>
      <c r="E14" s="5" t="n"/>
      <c r="F14" s="5" t="n"/>
      <c r="G14" s="7" t="n"/>
      <c r="H14" s="15" t="n"/>
      <c r="I14" s="16" t="n"/>
      <c r="J14" s="17">
        <f>IF(B14="","",IF(C14="Abastecimento",IFERROR(H14*I14,0),0))</f>
        <v/>
      </c>
      <c r="K14" s="7" t="n"/>
      <c r="L14" s="5" t="n"/>
      <c r="M14" s="18">
        <f>IF(B14="","",IFERROR(VLOOKUP(B14,'Veículos'!$B$4:$C$103,2,FALSE),"Placa não cadastrada"))</f>
        <v/>
      </c>
      <c r="N14" s="11">
        <f>IF(B14="","",IF(C14="Abastecimento","Combustível","Manutenção"))</f>
        <v/>
      </c>
    </row>
    <row r="15">
      <c r="A15" s="6" t="n"/>
      <c r="B15" s="4" t="n"/>
      <c r="C15" s="4" t="n"/>
      <c r="D15" s="5" t="n"/>
      <c r="E15" s="5" t="n"/>
      <c r="F15" s="5" t="n"/>
      <c r="G15" s="7" t="n"/>
      <c r="H15" s="15" t="n"/>
      <c r="I15" s="16" t="n"/>
      <c r="J15" s="19">
        <f>IF(B15="","",IF(C15="Abastecimento",IFERROR(H15*I15,0),0))</f>
        <v/>
      </c>
      <c r="K15" s="7" t="n"/>
      <c r="L15" s="5" t="n"/>
      <c r="M15" s="20">
        <f>IF(B15="","",IFERROR(VLOOKUP(B15,'Veículos'!$B$4:$C$103,2,FALSE),"Placa não cadastrada"))</f>
        <v/>
      </c>
      <c r="N15" s="14">
        <f>IF(B15="","",IF(C15="Abastecimento","Combustível","Manutenção"))</f>
        <v/>
      </c>
    </row>
    <row r="16">
      <c r="A16" s="6" t="n"/>
      <c r="B16" s="4" t="n"/>
      <c r="C16" s="4" t="n"/>
      <c r="D16" s="5" t="n"/>
      <c r="E16" s="5" t="n"/>
      <c r="F16" s="5" t="n"/>
      <c r="G16" s="7" t="n"/>
      <c r="H16" s="15" t="n"/>
      <c r="I16" s="16" t="n"/>
      <c r="J16" s="17">
        <f>IF(B16="","",IF(C16="Abastecimento",IFERROR(H16*I16,0),0))</f>
        <v/>
      </c>
      <c r="K16" s="7" t="n"/>
      <c r="L16" s="5" t="n"/>
      <c r="M16" s="18">
        <f>IF(B16="","",IFERROR(VLOOKUP(B16,'Veículos'!$B$4:$C$103,2,FALSE),"Placa não cadastrada"))</f>
        <v/>
      </c>
      <c r="N16" s="11">
        <f>IF(B16="","",IF(C16="Abastecimento","Combustível","Manutenção"))</f>
        <v/>
      </c>
    </row>
    <row r="17">
      <c r="A17" s="6" t="n"/>
      <c r="B17" s="4" t="n"/>
      <c r="C17" s="4" t="n"/>
      <c r="D17" s="5" t="n"/>
      <c r="E17" s="5" t="n"/>
      <c r="F17" s="5" t="n"/>
      <c r="G17" s="7" t="n"/>
      <c r="H17" s="15" t="n"/>
      <c r="I17" s="16" t="n"/>
      <c r="J17" s="19">
        <f>IF(B17="","",IF(C17="Abastecimento",IFERROR(H17*I17,0),0))</f>
        <v/>
      </c>
      <c r="K17" s="7" t="n"/>
      <c r="L17" s="5" t="n"/>
      <c r="M17" s="20">
        <f>IF(B17="","",IFERROR(VLOOKUP(B17,'Veículos'!$B$4:$C$103,2,FALSE),"Placa não cadastrada"))</f>
        <v/>
      </c>
      <c r="N17" s="14">
        <f>IF(B17="","",IF(C17="Abastecimento","Combustível","Manutenção"))</f>
        <v/>
      </c>
    </row>
    <row r="18">
      <c r="A18" s="6" t="n"/>
      <c r="B18" s="4" t="n"/>
      <c r="C18" s="4" t="n"/>
      <c r="D18" s="5" t="n"/>
      <c r="E18" s="5" t="n"/>
      <c r="F18" s="5" t="n"/>
      <c r="G18" s="7" t="n"/>
      <c r="H18" s="15" t="n"/>
      <c r="I18" s="16" t="n"/>
      <c r="J18" s="17">
        <f>IF(B18="","",IF(C18="Abastecimento",IFERROR(H18*I18,0),0))</f>
        <v/>
      </c>
      <c r="K18" s="7" t="n"/>
      <c r="L18" s="5" t="n"/>
      <c r="M18" s="18">
        <f>IF(B18="","",IFERROR(VLOOKUP(B18,'Veículos'!$B$4:$C$103,2,FALSE),"Placa não cadastrada"))</f>
        <v/>
      </c>
      <c r="N18" s="11">
        <f>IF(B18="","",IF(C18="Abastecimento","Combustível","Manutenção"))</f>
        <v/>
      </c>
    </row>
    <row r="19">
      <c r="A19" s="6" t="n"/>
      <c r="B19" s="4" t="n"/>
      <c r="C19" s="4" t="n"/>
      <c r="D19" s="5" t="n"/>
      <c r="E19" s="5" t="n"/>
      <c r="F19" s="5" t="n"/>
      <c r="G19" s="7" t="n"/>
      <c r="H19" s="15" t="n"/>
      <c r="I19" s="16" t="n"/>
      <c r="J19" s="19">
        <f>IF(B19="","",IF(C19="Abastecimento",IFERROR(H19*I19,0),0))</f>
        <v/>
      </c>
      <c r="K19" s="7" t="n"/>
      <c r="L19" s="5" t="n"/>
      <c r="M19" s="20">
        <f>IF(B19="","",IFERROR(VLOOKUP(B19,'Veículos'!$B$4:$C$103,2,FALSE),"Placa não cadastrada"))</f>
        <v/>
      </c>
      <c r="N19" s="14">
        <f>IF(B19="","",IF(C19="Abastecimento","Combustível","Manutenção"))</f>
        <v/>
      </c>
    </row>
    <row r="20">
      <c r="A20" s="6" t="n"/>
      <c r="B20" s="4" t="n"/>
      <c r="C20" s="4" t="n"/>
      <c r="D20" s="5" t="n"/>
      <c r="E20" s="5" t="n"/>
      <c r="F20" s="5" t="n"/>
      <c r="G20" s="7" t="n"/>
      <c r="H20" s="15" t="n"/>
      <c r="I20" s="16" t="n"/>
      <c r="J20" s="17">
        <f>IF(B20="","",IF(C20="Abastecimento",IFERROR(H20*I20,0),0))</f>
        <v/>
      </c>
      <c r="K20" s="7" t="n"/>
      <c r="L20" s="5" t="n"/>
      <c r="M20" s="18">
        <f>IF(B20="","",IFERROR(VLOOKUP(B20,'Veículos'!$B$4:$C$103,2,FALSE),"Placa não cadastrada"))</f>
        <v/>
      </c>
      <c r="N20" s="11">
        <f>IF(B20="","",IF(C20="Abastecimento","Combustível","Manutenção"))</f>
        <v/>
      </c>
    </row>
    <row r="21">
      <c r="A21" s="6" t="n"/>
      <c r="B21" s="4" t="n"/>
      <c r="C21" s="4" t="n"/>
      <c r="D21" s="5" t="n"/>
      <c r="E21" s="5" t="n"/>
      <c r="F21" s="5" t="n"/>
      <c r="G21" s="7" t="n"/>
      <c r="H21" s="15" t="n"/>
      <c r="I21" s="16" t="n"/>
      <c r="J21" s="19">
        <f>IF(B21="","",IF(C21="Abastecimento",IFERROR(H21*I21,0),0))</f>
        <v/>
      </c>
      <c r="K21" s="7" t="n"/>
      <c r="L21" s="5" t="n"/>
      <c r="M21" s="20">
        <f>IF(B21="","",IFERROR(VLOOKUP(B21,'Veículos'!$B$4:$C$103,2,FALSE),"Placa não cadastrada"))</f>
        <v/>
      </c>
      <c r="N21" s="14">
        <f>IF(B21="","",IF(C21="Abastecimento","Combustível","Manutenção"))</f>
        <v/>
      </c>
    </row>
    <row r="22">
      <c r="A22" s="6" t="n"/>
      <c r="B22" s="4" t="n"/>
      <c r="C22" s="4" t="n"/>
      <c r="D22" s="5" t="n"/>
      <c r="E22" s="5" t="n"/>
      <c r="F22" s="5" t="n"/>
      <c r="G22" s="7" t="n"/>
      <c r="H22" s="15" t="n"/>
      <c r="I22" s="16" t="n"/>
      <c r="J22" s="17">
        <f>IF(B22="","",IF(C22="Abastecimento",IFERROR(H22*I22,0),0))</f>
        <v/>
      </c>
      <c r="K22" s="7" t="n"/>
      <c r="L22" s="5" t="n"/>
      <c r="M22" s="18">
        <f>IF(B22="","",IFERROR(VLOOKUP(B22,'Veículos'!$B$4:$C$103,2,FALSE),"Placa não cadastrada"))</f>
        <v/>
      </c>
      <c r="N22" s="11">
        <f>IF(B22="","",IF(C22="Abastecimento","Combustível","Manutenção"))</f>
        <v/>
      </c>
    </row>
    <row r="23">
      <c r="A23" s="6" t="n"/>
      <c r="B23" s="4" t="n"/>
      <c r="C23" s="4" t="n"/>
      <c r="D23" s="5" t="n"/>
      <c r="E23" s="5" t="n"/>
      <c r="F23" s="5" t="n"/>
      <c r="G23" s="7" t="n"/>
      <c r="H23" s="15" t="n"/>
      <c r="I23" s="16" t="n"/>
      <c r="J23" s="19">
        <f>IF(B23="","",IF(C23="Abastecimento",IFERROR(H23*I23,0),0))</f>
        <v/>
      </c>
      <c r="K23" s="7" t="n"/>
      <c r="L23" s="5" t="n"/>
      <c r="M23" s="20">
        <f>IF(B23="","",IFERROR(VLOOKUP(B23,'Veículos'!$B$4:$C$103,2,FALSE),"Placa não cadastrada"))</f>
        <v/>
      </c>
      <c r="N23" s="14">
        <f>IF(B23="","",IF(C23="Abastecimento","Combustível","Manutenção"))</f>
        <v/>
      </c>
    </row>
    <row r="24">
      <c r="A24" s="6" t="n"/>
      <c r="B24" s="4" t="n"/>
      <c r="C24" s="4" t="n"/>
      <c r="D24" s="5" t="n"/>
      <c r="E24" s="5" t="n"/>
      <c r="F24" s="5" t="n"/>
      <c r="G24" s="7" t="n"/>
      <c r="H24" s="15" t="n"/>
      <c r="I24" s="16" t="n"/>
      <c r="J24" s="17">
        <f>IF(B24="","",IF(C24="Abastecimento",IFERROR(H24*I24,0),0))</f>
        <v/>
      </c>
      <c r="K24" s="7" t="n"/>
      <c r="L24" s="5" t="n"/>
      <c r="M24" s="18">
        <f>IF(B24="","",IFERROR(VLOOKUP(B24,'Veículos'!$B$4:$C$103,2,FALSE),"Placa não cadastrada"))</f>
        <v/>
      </c>
      <c r="N24" s="11">
        <f>IF(B24="","",IF(C24="Abastecimento","Combustível","Manutenção"))</f>
        <v/>
      </c>
    </row>
    <row r="25">
      <c r="A25" s="6" t="n"/>
      <c r="B25" s="4" t="n"/>
      <c r="C25" s="4" t="n"/>
      <c r="D25" s="5" t="n"/>
      <c r="E25" s="5" t="n"/>
      <c r="F25" s="5" t="n"/>
      <c r="G25" s="7" t="n"/>
      <c r="H25" s="15" t="n"/>
      <c r="I25" s="16" t="n"/>
      <c r="J25" s="19">
        <f>IF(B25="","",IF(C25="Abastecimento",IFERROR(H25*I25,0),0))</f>
        <v/>
      </c>
      <c r="K25" s="7" t="n"/>
      <c r="L25" s="5" t="n"/>
      <c r="M25" s="20">
        <f>IF(B25="","",IFERROR(VLOOKUP(B25,'Veículos'!$B$4:$C$103,2,FALSE),"Placa não cadastrada"))</f>
        <v/>
      </c>
      <c r="N25" s="14">
        <f>IF(B25="","",IF(C25="Abastecimento","Combustível","Manutenção"))</f>
        <v/>
      </c>
    </row>
    <row r="26">
      <c r="A26" s="6" t="n"/>
      <c r="B26" s="4" t="n"/>
      <c r="C26" s="4" t="n"/>
      <c r="D26" s="5" t="n"/>
      <c r="E26" s="5" t="n"/>
      <c r="F26" s="5" t="n"/>
      <c r="G26" s="7" t="n"/>
      <c r="H26" s="15" t="n"/>
      <c r="I26" s="16" t="n"/>
      <c r="J26" s="17">
        <f>IF(B26="","",IF(C26="Abastecimento",IFERROR(H26*I26,0),0))</f>
        <v/>
      </c>
      <c r="K26" s="7" t="n"/>
      <c r="L26" s="5" t="n"/>
      <c r="M26" s="18">
        <f>IF(B26="","",IFERROR(VLOOKUP(B26,'Veículos'!$B$4:$C$103,2,FALSE),"Placa não cadastrada"))</f>
        <v/>
      </c>
      <c r="N26" s="11">
        <f>IF(B26="","",IF(C26="Abastecimento","Combustível","Manutenção"))</f>
        <v/>
      </c>
    </row>
    <row r="27">
      <c r="A27" s="6" t="n"/>
      <c r="B27" s="4" t="n"/>
      <c r="C27" s="4" t="n"/>
      <c r="D27" s="5" t="n"/>
      <c r="E27" s="5" t="n"/>
      <c r="F27" s="5" t="n"/>
      <c r="G27" s="7" t="n"/>
      <c r="H27" s="15" t="n"/>
      <c r="I27" s="16" t="n"/>
      <c r="J27" s="19">
        <f>IF(B27="","",IF(C27="Abastecimento",IFERROR(H27*I27,0),0))</f>
        <v/>
      </c>
      <c r="K27" s="7" t="n"/>
      <c r="L27" s="5" t="n"/>
      <c r="M27" s="20">
        <f>IF(B27="","",IFERROR(VLOOKUP(B27,'Veículos'!$B$4:$C$103,2,FALSE),"Placa não cadastrada"))</f>
        <v/>
      </c>
      <c r="N27" s="14">
        <f>IF(B27="","",IF(C27="Abastecimento","Combustível","Manutenção"))</f>
        <v/>
      </c>
    </row>
    <row r="28">
      <c r="A28" s="6" t="n"/>
      <c r="B28" s="4" t="n"/>
      <c r="C28" s="4" t="n"/>
      <c r="D28" s="5" t="n"/>
      <c r="E28" s="5" t="n"/>
      <c r="F28" s="5" t="n"/>
      <c r="G28" s="7" t="n"/>
      <c r="H28" s="15" t="n"/>
      <c r="I28" s="16" t="n"/>
      <c r="J28" s="17">
        <f>IF(B28="","",IF(C28="Abastecimento",IFERROR(H28*I28,0),0))</f>
        <v/>
      </c>
      <c r="K28" s="7" t="n"/>
      <c r="L28" s="5" t="n"/>
      <c r="M28" s="18">
        <f>IF(B28="","",IFERROR(VLOOKUP(B28,'Veículos'!$B$4:$C$103,2,FALSE),"Placa não cadastrada"))</f>
        <v/>
      </c>
      <c r="N28" s="11">
        <f>IF(B28="","",IF(C28="Abastecimento","Combustível","Manutenção"))</f>
        <v/>
      </c>
    </row>
    <row r="29">
      <c r="A29" s="6" t="n"/>
      <c r="B29" s="4" t="n"/>
      <c r="C29" s="4" t="n"/>
      <c r="D29" s="5" t="n"/>
      <c r="E29" s="5" t="n"/>
      <c r="F29" s="5" t="n"/>
      <c r="G29" s="7" t="n"/>
      <c r="H29" s="15" t="n"/>
      <c r="I29" s="16" t="n"/>
      <c r="J29" s="19">
        <f>IF(B29="","",IF(C29="Abastecimento",IFERROR(H29*I29,0),0))</f>
        <v/>
      </c>
      <c r="K29" s="7" t="n"/>
      <c r="L29" s="5" t="n"/>
      <c r="M29" s="20">
        <f>IF(B29="","",IFERROR(VLOOKUP(B29,'Veículos'!$B$4:$C$103,2,FALSE),"Placa não cadastrada"))</f>
        <v/>
      </c>
      <c r="N29" s="14">
        <f>IF(B29="","",IF(C29="Abastecimento","Combustível","Manutenção"))</f>
        <v/>
      </c>
    </row>
    <row r="30">
      <c r="A30" s="6" t="n"/>
      <c r="B30" s="4" t="n"/>
      <c r="C30" s="4" t="n"/>
      <c r="D30" s="5" t="n"/>
      <c r="E30" s="5" t="n"/>
      <c r="F30" s="5" t="n"/>
      <c r="G30" s="7" t="n"/>
      <c r="H30" s="15" t="n"/>
      <c r="I30" s="16" t="n"/>
      <c r="J30" s="17">
        <f>IF(B30="","",IF(C30="Abastecimento",IFERROR(H30*I30,0),0))</f>
        <v/>
      </c>
      <c r="K30" s="7" t="n"/>
      <c r="L30" s="5" t="n"/>
      <c r="M30" s="18">
        <f>IF(B30="","",IFERROR(VLOOKUP(B30,'Veículos'!$B$4:$C$103,2,FALSE),"Placa não cadastrada"))</f>
        <v/>
      </c>
      <c r="N30" s="11">
        <f>IF(B30="","",IF(C30="Abastecimento","Combustível","Manutenção"))</f>
        <v/>
      </c>
    </row>
    <row r="31">
      <c r="A31" s="6" t="n"/>
      <c r="B31" s="4" t="n"/>
      <c r="C31" s="4" t="n"/>
      <c r="D31" s="5" t="n"/>
      <c r="E31" s="5" t="n"/>
      <c r="F31" s="5" t="n"/>
      <c r="G31" s="7" t="n"/>
      <c r="H31" s="15" t="n"/>
      <c r="I31" s="16" t="n"/>
      <c r="J31" s="19">
        <f>IF(B31="","",IF(C31="Abastecimento",IFERROR(H31*I31,0),0))</f>
        <v/>
      </c>
      <c r="K31" s="7" t="n"/>
      <c r="L31" s="5" t="n"/>
      <c r="M31" s="20">
        <f>IF(B31="","",IFERROR(VLOOKUP(B31,'Veículos'!$B$4:$C$103,2,FALSE),"Placa não cadastrada"))</f>
        <v/>
      </c>
      <c r="N31" s="14">
        <f>IF(B31="","",IF(C31="Abastecimento","Combustível","Manutenção"))</f>
        <v/>
      </c>
    </row>
    <row r="32">
      <c r="A32" s="6" t="n"/>
      <c r="B32" s="4" t="n"/>
      <c r="C32" s="4" t="n"/>
      <c r="D32" s="5" t="n"/>
      <c r="E32" s="5" t="n"/>
      <c r="F32" s="5" t="n"/>
      <c r="G32" s="7" t="n"/>
      <c r="H32" s="15" t="n"/>
      <c r="I32" s="16" t="n"/>
      <c r="J32" s="17">
        <f>IF(B32="","",IF(C32="Abastecimento",IFERROR(H32*I32,0),0))</f>
        <v/>
      </c>
      <c r="K32" s="7" t="n"/>
      <c r="L32" s="5" t="n"/>
      <c r="M32" s="18">
        <f>IF(B32="","",IFERROR(VLOOKUP(B32,'Veículos'!$B$4:$C$103,2,FALSE),"Placa não cadastrada"))</f>
        <v/>
      </c>
      <c r="N32" s="11">
        <f>IF(B32="","",IF(C32="Abastecimento","Combustível","Manutenção"))</f>
        <v/>
      </c>
    </row>
    <row r="33">
      <c r="A33" s="6" t="n"/>
      <c r="B33" s="4" t="n"/>
      <c r="C33" s="4" t="n"/>
      <c r="D33" s="5" t="n"/>
      <c r="E33" s="5" t="n"/>
      <c r="F33" s="5" t="n"/>
      <c r="G33" s="7" t="n"/>
      <c r="H33" s="15" t="n"/>
      <c r="I33" s="16" t="n"/>
      <c r="J33" s="19">
        <f>IF(B33="","",IF(C33="Abastecimento",IFERROR(H33*I33,0),0))</f>
        <v/>
      </c>
      <c r="K33" s="7" t="n"/>
      <c r="L33" s="5" t="n"/>
      <c r="M33" s="20">
        <f>IF(B33="","",IFERROR(VLOOKUP(B33,'Veículos'!$B$4:$C$103,2,FALSE),"Placa não cadastrada"))</f>
        <v/>
      </c>
      <c r="N33" s="14">
        <f>IF(B33="","",IF(C33="Abastecimento","Combustível","Manutenção"))</f>
        <v/>
      </c>
    </row>
    <row r="34">
      <c r="A34" s="6" t="n"/>
      <c r="B34" s="4" t="n"/>
      <c r="C34" s="4" t="n"/>
      <c r="D34" s="5" t="n"/>
      <c r="E34" s="5" t="n"/>
      <c r="F34" s="5" t="n"/>
      <c r="G34" s="7" t="n"/>
      <c r="H34" s="15" t="n"/>
      <c r="I34" s="16" t="n"/>
      <c r="J34" s="17">
        <f>IF(B34="","",IF(C34="Abastecimento",IFERROR(H34*I34,0),0))</f>
        <v/>
      </c>
      <c r="K34" s="7" t="n"/>
      <c r="L34" s="5" t="n"/>
      <c r="M34" s="18">
        <f>IF(B34="","",IFERROR(VLOOKUP(B34,'Veículos'!$B$4:$C$103,2,FALSE),"Placa não cadastrada"))</f>
        <v/>
      </c>
      <c r="N34" s="11">
        <f>IF(B34="","",IF(C34="Abastecimento","Combustível","Manutenção"))</f>
        <v/>
      </c>
    </row>
    <row r="35">
      <c r="A35" s="6" t="n"/>
      <c r="B35" s="4" t="n"/>
      <c r="C35" s="4" t="n"/>
      <c r="D35" s="5" t="n"/>
      <c r="E35" s="5" t="n"/>
      <c r="F35" s="5" t="n"/>
      <c r="G35" s="7" t="n"/>
      <c r="H35" s="15" t="n"/>
      <c r="I35" s="16" t="n"/>
      <c r="J35" s="19">
        <f>IF(B35="","",IF(C35="Abastecimento",IFERROR(H35*I35,0),0))</f>
        <v/>
      </c>
      <c r="K35" s="7" t="n"/>
      <c r="L35" s="5" t="n"/>
      <c r="M35" s="20">
        <f>IF(B35="","",IFERROR(VLOOKUP(B35,'Veículos'!$B$4:$C$103,2,FALSE),"Placa não cadastrada"))</f>
        <v/>
      </c>
      <c r="N35" s="14">
        <f>IF(B35="","",IF(C35="Abastecimento","Combustível","Manutenção"))</f>
        <v/>
      </c>
    </row>
    <row r="36">
      <c r="A36" s="6" t="n"/>
      <c r="B36" s="4" t="n"/>
      <c r="C36" s="4" t="n"/>
      <c r="D36" s="5" t="n"/>
      <c r="E36" s="5" t="n"/>
      <c r="F36" s="5" t="n"/>
      <c r="G36" s="7" t="n"/>
      <c r="H36" s="15" t="n"/>
      <c r="I36" s="16" t="n"/>
      <c r="J36" s="17">
        <f>IF(B36="","",IF(C36="Abastecimento",IFERROR(H36*I36,0),0))</f>
        <v/>
      </c>
      <c r="K36" s="7" t="n"/>
      <c r="L36" s="5" t="n"/>
      <c r="M36" s="18">
        <f>IF(B36="","",IFERROR(VLOOKUP(B36,'Veículos'!$B$4:$C$103,2,FALSE),"Placa não cadastrada"))</f>
        <v/>
      </c>
      <c r="N36" s="11">
        <f>IF(B36="","",IF(C36="Abastecimento","Combustível","Manutenção"))</f>
        <v/>
      </c>
    </row>
    <row r="37">
      <c r="A37" s="6" t="n"/>
      <c r="B37" s="4" t="n"/>
      <c r="C37" s="4" t="n"/>
      <c r="D37" s="5" t="n"/>
      <c r="E37" s="5" t="n"/>
      <c r="F37" s="5" t="n"/>
      <c r="G37" s="7" t="n"/>
      <c r="H37" s="15" t="n"/>
      <c r="I37" s="16" t="n"/>
      <c r="J37" s="19">
        <f>IF(B37="","",IF(C37="Abastecimento",IFERROR(H37*I37,0),0))</f>
        <v/>
      </c>
      <c r="K37" s="7" t="n"/>
      <c r="L37" s="5" t="n"/>
      <c r="M37" s="20">
        <f>IF(B37="","",IFERROR(VLOOKUP(B37,'Veículos'!$B$4:$C$103,2,FALSE),"Placa não cadastrada"))</f>
        <v/>
      </c>
      <c r="N37" s="14">
        <f>IF(B37="","",IF(C37="Abastecimento","Combustível","Manutenção"))</f>
        <v/>
      </c>
    </row>
    <row r="38">
      <c r="A38" s="6" t="n"/>
      <c r="B38" s="4" t="n"/>
      <c r="C38" s="4" t="n"/>
      <c r="D38" s="5" t="n"/>
      <c r="E38" s="5" t="n"/>
      <c r="F38" s="5" t="n"/>
      <c r="G38" s="7" t="n"/>
      <c r="H38" s="15" t="n"/>
      <c r="I38" s="16" t="n"/>
      <c r="J38" s="17">
        <f>IF(B38="","",IF(C38="Abastecimento",IFERROR(H38*I38,0),0))</f>
        <v/>
      </c>
      <c r="K38" s="7" t="n"/>
      <c r="L38" s="5" t="n"/>
      <c r="M38" s="18">
        <f>IF(B38="","",IFERROR(VLOOKUP(B38,'Veículos'!$B$4:$C$103,2,FALSE),"Placa não cadastrada"))</f>
        <v/>
      </c>
      <c r="N38" s="11">
        <f>IF(B38="","",IF(C38="Abastecimento","Combustível","Manutenção"))</f>
        <v/>
      </c>
    </row>
    <row r="39">
      <c r="A39" s="6" t="n"/>
      <c r="B39" s="4" t="n"/>
      <c r="C39" s="4" t="n"/>
      <c r="D39" s="5" t="n"/>
      <c r="E39" s="5" t="n"/>
      <c r="F39" s="5" t="n"/>
      <c r="G39" s="7" t="n"/>
      <c r="H39" s="15" t="n"/>
      <c r="I39" s="16" t="n"/>
      <c r="J39" s="19">
        <f>IF(B39="","",IF(C39="Abastecimento",IFERROR(H39*I39,0),0))</f>
        <v/>
      </c>
      <c r="K39" s="7" t="n"/>
      <c r="L39" s="5" t="n"/>
      <c r="M39" s="20">
        <f>IF(B39="","",IFERROR(VLOOKUP(B39,'Veículos'!$B$4:$C$103,2,FALSE),"Placa não cadastrada"))</f>
        <v/>
      </c>
      <c r="N39" s="14">
        <f>IF(B39="","",IF(C39="Abastecimento","Combustível","Manutenção"))</f>
        <v/>
      </c>
    </row>
    <row r="40">
      <c r="A40" s="6" t="n"/>
      <c r="B40" s="4" t="n"/>
      <c r="C40" s="4" t="n"/>
      <c r="D40" s="5" t="n"/>
      <c r="E40" s="5" t="n"/>
      <c r="F40" s="5" t="n"/>
      <c r="G40" s="7" t="n"/>
      <c r="H40" s="15" t="n"/>
      <c r="I40" s="16" t="n"/>
      <c r="J40" s="17">
        <f>IF(B40="","",IF(C40="Abastecimento",IFERROR(H40*I40,0),0))</f>
        <v/>
      </c>
      <c r="K40" s="7" t="n"/>
      <c r="L40" s="5" t="n"/>
      <c r="M40" s="18">
        <f>IF(B40="","",IFERROR(VLOOKUP(B40,'Veículos'!$B$4:$C$103,2,FALSE),"Placa não cadastrada"))</f>
        <v/>
      </c>
      <c r="N40" s="11">
        <f>IF(B40="","",IF(C40="Abastecimento","Combustível","Manutenção"))</f>
        <v/>
      </c>
    </row>
    <row r="41">
      <c r="A41" s="6" t="n"/>
      <c r="B41" s="4" t="n"/>
      <c r="C41" s="4" t="n"/>
      <c r="D41" s="5" t="n"/>
      <c r="E41" s="5" t="n"/>
      <c r="F41" s="5" t="n"/>
      <c r="G41" s="7" t="n"/>
      <c r="H41" s="15" t="n"/>
      <c r="I41" s="16" t="n"/>
      <c r="J41" s="19">
        <f>IF(B41="","",IF(C41="Abastecimento",IFERROR(H41*I41,0),0))</f>
        <v/>
      </c>
      <c r="K41" s="7" t="n"/>
      <c r="L41" s="5" t="n"/>
      <c r="M41" s="20">
        <f>IF(B41="","",IFERROR(VLOOKUP(B41,'Veículos'!$B$4:$C$103,2,FALSE),"Placa não cadastrada"))</f>
        <v/>
      </c>
      <c r="N41" s="14">
        <f>IF(B41="","",IF(C41="Abastecimento","Combustível","Manutenção"))</f>
        <v/>
      </c>
    </row>
    <row r="42">
      <c r="A42" s="6" t="n"/>
      <c r="B42" s="4" t="n"/>
      <c r="C42" s="4" t="n"/>
      <c r="D42" s="5" t="n"/>
      <c r="E42" s="5" t="n"/>
      <c r="F42" s="5" t="n"/>
      <c r="G42" s="7" t="n"/>
      <c r="H42" s="15" t="n"/>
      <c r="I42" s="16" t="n"/>
      <c r="J42" s="17">
        <f>IF(B42="","",IF(C42="Abastecimento",IFERROR(H42*I42,0),0))</f>
        <v/>
      </c>
      <c r="K42" s="7" t="n"/>
      <c r="L42" s="5" t="n"/>
      <c r="M42" s="18">
        <f>IF(B42="","",IFERROR(VLOOKUP(B42,'Veículos'!$B$4:$C$103,2,FALSE),"Placa não cadastrada"))</f>
        <v/>
      </c>
      <c r="N42" s="11">
        <f>IF(B42="","",IF(C42="Abastecimento","Combustível","Manutenção"))</f>
        <v/>
      </c>
    </row>
    <row r="43">
      <c r="A43" s="6" t="n"/>
      <c r="B43" s="4" t="n"/>
      <c r="C43" s="4" t="n"/>
      <c r="D43" s="5" t="n"/>
      <c r="E43" s="5" t="n"/>
      <c r="F43" s="5" t="n"/>
      <c r="G43" s="7" t="n"/>
      <c r="H43" s="15" t="n"/>
      <c r="I43" s="16" t="n"/>
      <c r="J43" s="19">
        <f>IF(B43="","",IF(C43="Abastecimento",IFERROR(H43*I43,0),0))</f>
        <v/>
      </c>
      <c r="K43" s="7" t="n"/>
      <c r="L43" s="5" t="n"/>
      <c r="M43" s="20">
        <f>IF(B43="","",IFERROR(VLOOKUP(B43,'Veículos'!$B$4:$C$103,2,FALSE),"Placa não cadastrada"))</f>
        <v/>
      </c>
      <c r="N43" s="14">
        <f>IF(B43="","",IF(C43="Abastecimento","Combustível","Manutenção"))</f>
        <v/>
      </c>
    </row>
    <row r="44">
      <c r="A44" s="6" t="n"/>
      <c r="B44" s="4" t="n"/>
      <c r="C44" s="4" t="n"/>
      <c r="D44" s="5" t="n"/>
      <c r="E44" s="5" t="n"/>
      <c r="F44" s="5" t="n"/>
      <c r="G44" s="7" t="n"/>
      <c r="H44" s="15" t="n"/>
      <c r="I44" s="16" t="n"/>
      <c r="J44" s="17">
        <f>IF(B44="","",IF(C44="Abastecimento",IFERROR(H44*I44,0),0))</f>
        <v/>
      </c>
      <c r="K44" s="7" t="n"/>
      <c r="L44" s="5" t="n"/>
      <c r="M44" s="18">
        <f>IF(B44="","",IFERROR(VLOOKUP(B44,'Veículos'!$B$4:$C$103,2,FALSE),"Placa não cadastrada"))</f>
        <v/>
      </c>
      <c r="N44" s="11">
        <f>IF(B44="","",IF(C44="Abastecimento","Combustível","Manutenção"))</f>
        <v/>
      </c>
    </row>
    <row r="45">
      <c r="A45" s="6" t="n"/>
      <c r="B45" s="4" t="n"/>
      <c r="C45" s="4" t="n"/>
      <c r="D45" s="5" t="n"/>
      <c r="E45" s="5" t="n"/>
      <c r="F45" s="5" t="n"/>
      <c r="G45" s="7" t="n"/>
      <c r="H45" s="15" t="n"/>
      <c r="I45" s="16" t="n"/>
      <c r="J45" s="19">
        <f>IF(B45="","",IF(C45="Abastecimento",IFERROR(H45*I45,0),0))</f>
        <v/>
      </c>
      <c r="K45" s="7" t="n"/>
      <c r="L45" s="5" t="n"/>
      <c r="M45" s="20">
        <f>IF(B45="","",IFERROR(VLOOKUP(B45,'Veículos'!$B$4:$C$103,2,FALSE),"Placa não cadastrada"))</f>
        <v/>
      </c>
      <c r="N45" s="14">
        <f>IF(B45="","",IF(C45="Abastecimento","Combustível","Manutenção"))</f>
        <v/>
      </c>
    </row>
    <row r="46">
      <c r="A46" s="6" t="n"/>
      <c r="B46" s="4" t="n"/>
      <c r="C46" s="4" t="n"/>
      <c r="D46" s="5" t="n"/>
      <c r="E46" s="5" t="n"/>
      <c r="F46" s="5" t="n"/>
      <c r="G46" s="7" t="n"/>
      <c r="H46" s="15" t="n"/>
      <c r="I46" s="16" t="n"/>
      <c r="J46" s="17">
        <f>IF(B46="","",IF(C46="Abastecimento",IFERROR(H46*I46,0),0))</f>
        <v/>
      </c>
      <c r="K46" s="7" t="n"/>
      <c r="L46" s="5" t="n"/>
      <c r="M46" s="18">
        <f>IF(B46="","",IFERROR(VLOOKUP(B46,'Veículos'!$B$4:$C$103,2,FALSE),"Placa não cadastrada"))</f>
        <v/>
      </c>
      <c r="N46" s="11">
        <f>IF(B46="","",IF(C46="Abastecimento","Combustível","Manutenção"))</f>
        <v/>
      </c>
    </row>
    <row r="47">
      <c r="A47" s="6" t="n"/>
      <c r="B47" s="4" t="n"/>
      <c r="C47" s="4" t="n"/>
      <c r="D47" s="5" t="n"/>
      <c r="E47" s="5" t="n"/>
      <c r="F47" s="5" t="n"/>
      <c r="G47" s="7" t="n"/>
      <c r="H47" s="15" t="n"/>
      <c r="I47" s="16" t="n"/>
      <c r="J47" s="19">
        <f>IF(B47="","",IF(C47="Abastecimento",IFERROR(H47*I47,0),0))</f>
        <v/>
      </c>
      <c r="K47" s="7" t="n"/>
      <c r="L47" s="5" t="n"/>
      <c r="M47" s="20">
        <f>IF(B47="","",IFERROR(VLOOKUP(B47,'Veículos'!$B$4:$C$103,2,FALSE),"Placa não cadastrada"))</f>
        <v/>
      </c>
      <c r="N47" s="14">
        <f>IF(B47="","",IF(C47="Abastecimento","Combustível","Manutenção"))</f>
        <v/>
      </c>
    </row>
    <row r="48">
      <c r="A48" s="6" t="n"/>
      <c r="B48" s="4" t="n"/>
      <c r="C48" s="4" t="n"/>
      <c r="D48" s="5" t="n"/>
      <c r="E48" s="5" t="n"/>
      <c r="F48" s="5" t="n"/>
      <c r="G48" s="7" t="n"/>
      <c r="H48" s="15" t="n"/>
      <c r="I48" s="16" t="n"/>
      <c r="J48" s="17">
        <f>IF(B48="","",IF(C48="Abastecimento",IFERROR(H48*I48,0),0))</f>
        <v/>
      </c>
      <c r="K48" s="7" t="n"/>
      <c r="L48" s="5" t="n"/>
      <c r="M48" s="18">
        <f>IF(B48="","",IFERROR(VLOOKUP(B48,'Veículos'!$B$4:$C$103,2,FALSE),"Placa não cadastrada"))</f>
        <v/>
      </c>
      <c r="N48" s="11">
        <f>IF(B48="","",IF(C48="Abastecimento","Combustível","Manutenção"))</f>
        <v/>
      </c>
    </row>
    <row r="49">
      <c r="A49" s="6" t="n"/>
      <c r="B49" s="4" t="n"/>
      <c r="C49" s="4" t="n"/>
      <c r="D49" s="5" t="n"/>
      <c r="E49" s="5" t="n"/>
      <c r="F49" s="5" t="n"/>
      <c r="G49" s="7" t="n"/>
      <c r="H49" s="15" t="n"/>
      <c r="I49" s="16" t="n"/>
      <c r="J49" s="19">
        <f>IF(B49="","",IF(C49="Abastecimento",IFERROR(H49*I49,0),0))</f>
        <v/>
      </c>
      <c r="K49" s="7" t="n"/>
      <c r="L49" s="5" t="n"/>
      <c r="M49" s="20">
        <f>IF(B49="","",IFERROR(VLOOKUP(B49,'Veículos'!$B$4:$C$103,2,FALSE),"Placa não cadastrada"))</f>
        <v/>
      </c>
      <c r="N49" s="14">
        <f>IF(B49="","",IF(C49="Abastecimento","Combustível","Manutenção"))</f>
        <v/>
      </c>
    </row>
    <row r="50">
      <c r="A50" s="6" t="n"/>
      <c r="B50" s="4" t="n"/>
      <c r="C50" s="4" t="n"/>
      <c r="D50" s="5" t="n"/>
      <c r="E50" s="5" t="n"/>
      <c r="F50" s="5" t="n"/>
      <c r="G50" s="7" t="n"/>
      <c r="H50" s="15" t="n"/>
      <c r="I50" s="16" t="n"/>
      <c r="J50" s="17">
        <f>IF(B50="","",IF(C50="Abastecimento",IFERROR(H50*I50,0),0))</f>
        <v/>
      </c>
      <c r="K50" s="7" t="n"/>
      <c r="L50" s="5" t="n"/>
      <c r="M50" s="18">
        <f>IF(B50="","",IFERROR(VLOOKUP(B50,'Veículos'!$B$4:$C$103,2,FALSE),"Placa não cadastrada"))</f>
        <v/>
      </c>
      <c r="N50" s="11">
        <f>IF(B50="","",IF(C50="Abastecimento","Combustível","Manutenção"))</f>
        <v/>
      </c>
    </row>
    <row r="51">
      <c r="A51" s="6" t="n"/>
      <c r="B51" s="4" t="n"/>
      <c r="C51" s="4" t="n"/>
      <c r="D51" s="5" t="n"/>
      <c r="E51" s="5" t="n"/>
      <c r="F51" s="5" t="n"/>
      <c r="G51" s="7" t="n"/>
      <c r="H51" s="15" t="n"/>
      <c r="I51" s="16" t="n"/>
      <c r="J51" s="19">
        <f>IF(B51="","",IF(C51="Abastecimento",IFERROR(H51*I51,0),0))</f>
        <v/>
      </c>
      <c r="K51" s="7" t="n"/>
      <c r="L51" s="5" t="n"/>
      <c r="M51" s="20">
        <f>IF(B51="","",IFERROR(VLOOKUP(B51,'Veículos'!$B$4:$C$103,2,FALSE),"Placa não cadastrada"))</f>
        <v/>
      </c>
      <c r="N51" s="14">
        <f>IF(B51="","",IF(C51="Abastecimento","Combustível","Manutenção"))</f>
        <v/>
      </c>
    </row>
    <row r="52">
      <c r="A52" s="6" t="n"/>
      <c r="B52" s="4" t="n"/>
      <c r="C52" s="4" t="n"/>
      <c r="D52" s="5" t="n"/>
      <c r="E52" s="5" t="n"/>
      <c r="F52" s="5" t="n"/>
      <c r="G52" s="7" t="n"/>
      <c r="H52" s="15" t="n"/>
      <c r="I52" s="16" t="n"/>
      <c r="J52" s="17">
        <f>IF(B52="","",IF(C52="Abastecimento",IFERROR(H52*I52,0),0))</f>
        <v/>
      </c>
      <c r="K52" s="7" t="n"/>
      <c r="L52" s="5" t="n"/>
      <c r="M52" s="18">
        <f>IF(B52="","",IFERROR(VLOOKUP(B52,'Veículos'!$B$4:$C$103,2,FALSE),"Placa não cadastrada"))</f>
        <v/>
      </c>
      <c r="N52" s="11">
        <f>IF(B52="","",IF(C52="Abastecimento","Combustível","Manutenção"))</f>
        <v/>
      </c>
    </row>
    <row r="53">
      <c r="A53" s="6" t="n"/>
      <c r="B53" s="4" t="n"/>
      <c r="C53" s="4" t="n"/>
      <c r="D53" s="5" t="n"/>
      <c r="E53" s="5" t="n"/>
      <c r="F53" s="5" t="n"/>
      <c r="G53" s="7" t="n"/>
      <c r="H53" s="15" t="n"/>
      <c r="I53" s="16" t="n"/>
      <c r="J53" s="19">
        <f>IF(B53="","",IF(C53="Abastecimento",IFERROR(H53*I53,0),0))</f>
        <v/>
      </c>
      <c r="K53" s="7" t="n"/>
      <c r="L53" s="5" t="n"/>
      <c r="M53" s="20">
        <f>IF(B53="","",IFERROR(VLOOKUP(B53,'Veículos'!$B$4:$C$103,2,FALSE),"Placa não cadastrada"))</f>
        <v/>
      </c>
      <c r="N53" s="14">
        <f>IF(B53="","",IF(C53="Abastecimento","Combustível","Manutenção"))</f>
        <v/>
      </c>
    </row>
    <row r="54">
      <c r="A54" s="6" t="n"/>
      <c r="B54" s="4" t="n"/>
      <c r="C54" s="4" t="n"/>
      <c r="D54" s="5" t="n"/>
      <c r="E54" s="5" t="n"/>
      <c r="F54" s="5" t="n"/>
      <c r="G54" s="7" t="n"/>
      <c r="H54" s="15" t="n"/>
      <c r="I54" s="16" t="n"/>
      <c r="J54" s="17">
        <f>IF(B54="","",IF(C54="Abastecimento",IFERROR(H54*I54,0),0))</f>
        <v/>
      </c>
      <c r="K54" s="7" t="n"/>
      <c r="L54" s="5" t="n"/>
      <c r="M54" s="18">
        <f>IF(B54="","",IFERROR(VLOOKUP(B54,'Veículos'!$B$4:$C$103,2,FALSE),"Placa não cadastrada"))</f>
        <v/>
      </c>
      <c r="N54" s="11">
        <f>IF(B54="","",IF(C54="Abastecimento","Combustível","Manutenção"))</f>
        <v/>
      </c>
    </row>
    <row r="55">
      <c r="A55" s="6" t="n"/>
      <c r="B55" s="4" t="n"/>
      <c r="C55" s="4" t="n"/>
      <c r="D55" s="5" t="n"/>
      <c r="E55" s="5" t="n"/>
      <c r="F55" s="5" t="n"/>
      <c r="G55" s="7" t="n"/>
      <c r="H55" s="15" t="n"/>
      <c r="I55" s="16" t="n"/>
      <c r="J55" s="19">
        <f>IF(B55="","",IF(C55="Abastecimento",IFERROR(H55*I55,0),0))</f>
        <v/>
      </c>
      <c r="K55" s="7" t="n"/>
      <c r="L55" s="5" t="n"/>
      <c r="M55" s="20">
        <f>IF(B55="","",IFERROR(VLOOKUP(B55,'Veículos'!$B$4:$C$103,2,FALSE),"Placa não cadastrada"))</f>
        <v/>
      </c>
      <c r="N55" s="14">
        <f>IF(B55="","",IF(C55="Abastecimento","Combustível","Manutenção"))</f>
        <v/>
      </c>
    </row>
    <row r="56">
      <c r="A56" s="6" t="n"/>
      <c r="B56" s="4" t="n"/>
      <c r="C56" s="4" t="n"/>
      <c r="D56" s="5" t="n"/>
      <c r="E56" s="5" t="n"/>
      <c r="F56" s="5" t="n"/>
      <c r="G56" s="7" t="n"/>
      <c r="H56" s="15" t="n"/>
      <c r="I56" s="16" t="n"/>
      <c r="J56" s="17">
        <f>IF(B56="","",IF(C56="Abastecimento",IFERROR(H56*I56,0),0))</f>
        <v/>
      </c>
      <c r="K56" s="7" t="n"/>
      <c r="L56" s="5" t="n"/>
      <c r="M56" s="18">
        <f>IF(B56="","",IFERROR(VLOOKUP(B56,'Veículos'!$B$4:$C$103,2,FALSE),"Placa não cadastrada"))</f>
        <v/>
      </c>
      <c r="N56" s="11">
        <f>IF(B56="","",IF(C56="Abastecimento","Combustível","Manutenção"))</f>
        <v/>
      </c>
    </row>
    <row r="57">
      <c r="A57" s="6" t="n"/>
      <c r="B57" s="4" t="n"/>
      <c r="C57" s="4" t="n"/>
      <c r="D57" s="5" t="n"/>
      <c r="E57" s="5" t="n"/>
      <c r="F57" s="5" t="n"/>
      <c r="G57" s="7" t="n"/>
      <c r="H57" s="15" t="n"/>
      <c r="I57" s="16" t="n"/>
      <c r="J57" s="19">
        <f>IF(B57="","",IF(C57="Abastecimento",IFERROR(H57*I57,0),0))</f>
        <v/>
      </c>
      <c r="K57" s="7" t="n"/>
      <c r="L57" s="5" t="n"/>
      <c r="M57" s="20">
        <f>IF(B57="","",IFERROR(VLOOKUP(B57,'Veículos'!$B$4:$C$103,2,FALSE),"Placa não cadastrada"))</f>
        <v/>
      </c>
      <c r="N57" s="14">
        <f>IF(B57="","",IF(C57="Abastecimento","Combustível","Manutenção"))</f>
        <v/>
      </c>
    </row>
    <row r="58">
      <c r="A58" s="6" t="n"/>
      <c r="B58" s="4" t="n"/>
      <c r="C58" s="4" t="n"/>
      <c r="D58" s="5" t="n"/>
      <c r="E58" s="5" t="n"/>
      <c r="F58" s="5" t="n"/>
      <c r="G58" s="7" t="n"/>
      <c r="H58" s="15" t="n"/>
      <c r="I58" s="16" t="n"/>
      <c r="J58" s="17">
        <f>IF(B58="","",IF(C58="Abastecimento",IFERROR(H58*I58,0),0))</f>
        <v/>
      </c>
      <c r="K58" s="7" t="n"/>
      <c r="L58" s="5" t="n"/>
      <c r="M58" s="18">
        <f>IF(B58="","",IFERROR(VLOOKUP(B58,'Veículos'!$B$4:$C$103,2,FALSE),"Placa não cadastrada"))</f>
        <v/>
      </c>
      <c r="N58" s="11">
        <f>IF(B58="","",IF(C58="Abastecimento","Combustível","Manutenção"))</f>
        <v/>
      </c>
    </row>
    <row r="59">
      <c r="A59" s="6" t="n"/>
      <c r="B59" s="4" t="n"/>
      <c r="C59" s="4" t="n"/>
      <c r="D59" s="5" t="n"/>
      <c r="E59" s="5" t="n"/>
      <c r="F59" s="5" t="n"/>
      <c r="G59" s="7" t="n"/>
      <c r="H59" s="15" t="n"/>
      <c r="I59" s="16" t="n"/>
      <c r="J59" s="19">
        <f>IF(B59="","",IF(C59="Abastecimento",IFERROR(H59*I59,0),0))</f>
        <v/>
      </c>
      <c r="K59" s="7" t="n"/>
      <c r="L59" s="5" t="n"/>
      <c r="M59" s="20">
        <f>IF(B59="","",IFERROR(VLOOKUP(B59,'Veículos'!$B$4:$C$103,2,FALSE),"Placa não cadastrada"))</f>
        <v/>
      </c>
      <c r="N59" s="14">
        <f>IF(B59="","",IF(C59="Abastecimento","Combustível","Manutenção"))</f>
        <v/>
      </c>
    </row>
    <row r="60">
      <c r="A60" s="6" t="n"/>
      <c r="B60" s="4" t="n"/>
      <c r="C60" s="4" t="n"/>
      <c r="D60" s="5" t="n"/>
      <c r="E60" s="5" t="n"/>
      <c r="F60" s="5" t="n"/>
      <c r="G60" s="7" t="n"/>
      <c r="H60" s="15" t="n"/>
      <c r="I60" s="16" t="n"/>
      <c r="J60" s="17">
        <f>IF(B60="","",IF(C60="Abastecimento",IFERROR(H60*I60,0),0))</f>
        <v/>
      </c>
      <c r="K60" s="7" t="n"/>
      <c r="L60" s="5" t="n"/>
      <c r="M60" s="18">
        <f>IF(B60="","",IFERROR(VLOOKUP(B60,'Veículos'!$B$4:$C$103,2,FALSE),"Placa não cadastrada"))</f>
        <v/>
      </c>
      <c r="N60" s="11">
        <f>IF(B60="","",IF(C60="Abastecimento","Combustível","Manutenção"))</f>
        <v/>
      </c>
    </row>
    <row r="61">
      <c r="A61" s="6" t="n"/>
      <c r="B61" s="4" t="n"/>
      <c r="C61" s="4" t="n"/>
      <c r="D61" s="5" t="n"/>
      <c r="E61" s="5" t="n"/>
      <c r="F61" s="5" t="n"/>
      <c r="G61" s="7" t="n"/>
      <c r="H61" s="15" t="n"/>
      <c r="I61" s="16" t="n"/>
      <c r="J61" s="19">
        <f>IF(B61="","",IF(C61="Abastecimento",IFERROR(H61*I61,0),0))</f>
        <v/>
      </c>
      <c r="K61" s="7" t="n"/>
      <c r="L61" s="5" t="n"/>
      <c r="M61" s="20">
        <f>IF(B61="","",IFERROR(VLOOKUP(B61,'Veículos'!$B$4:$C$103,2,FALSE),"Placa não cadastrada"))</f>
        <v/>
      </c>
      <c r="N61" s="14">
        <f>IF(B61="","",IF(C61="Abastecimento","Combustível","Manutenção"))</f>
        <v/>
      </c>
    </row>
    <row r="62">
      <c r="A62" s="6" t="n"/>
      <c r="B62" s="4" t="n"/>
      <c r="C62" s="4" t="n"/>
      <c r="D62" s="5" t="n"/>
      <c r="E62" s="5" t="n"/>
      <c r="F62" s="5" t="n"/>
      <c r="G62" s="7" t="n"/>
      <c r="H62" s="15" t="n"/>
      <c r="I62" s="16" t="n"/>
      <c r="J62" s="17">
        <f>IF(B62="","",IF(C62="Abastecimento",IFERROR(H62*I62,0),0))</f>
        <v/>
      </c>
      <c r="K62" s="7" t="n"/>
      <c r="L62" s="5" t="n"/>
      <c r="M62" s="18">
        <f>IF(B62="","",IFERROR(VLOOKUP(B62,'Veículos'!$B$4:$C$103,2,FALSE),"Placa não cadastrada"))</f>
        <v/>
      </c>
      <c r="N62" s="11">
        <f>IF(B62="","",IF(C62="Abastecimento","Combustível","Manutenção"))</f>
        <v/>
      </c>
    </row>
    <row r="63">
      <c r="A63" s="6" t="n"/>
      <c r="B63" s="4" t="n"/>
      <c r="C63" s="4" t="n"/>
      <c r="D63" s="5" t="n"/>
      <c r="E63" s="5" t="n"/>
      <c r="F63" s="5" t="n"/>
      <c r="G63" s="7" t="n"/>
      <c r="H63" s="15" t="n"/>
      <c r="I63" s="16" t="n"/>
      <c r="J63" s="19">
        <f>IF(B63="","",IF(C63="Abastecimento",IFERROR(H63*I63,0),0))</f>
        <v/>
      </c>
      <c r="K63" s="7" t="n"/>
      <c r="L63" s="5" t="n"/>
      <c r="M63" s="20">
        <f>IF(B63="","",IFERROR(VLOOKUP(B63,'Veículos'!$B$4:$C$103,2,FALSE),"Placa não cadastrada"))</f>
        <v/>
      </c>
      <c r="N63" s="14">
        <f>IF(B63="","",IF(C63="Abastecimento","Combustível","Manutenção"))</f>
        <v/>
      </c>
    </row>
    <row r="64">
      <c r="A64" s="6" t="n"/>
      <c r="B64" s="4" t="n"/>
      <c r="C64" s="4" t="n"/>
      <c r="D64" s="5" t="n"/>
      <c r="E64" s="5" t="n"/>
      <c r="F64" s="5" t="n"/>
      <c r="G64" s="7" t="n"/>
      <c r="H64" s="15" t="n"/>
      <c r="I64" s="16" t="n"/>
      <c r="J64" s="17">
        <f>IF(B64="","",IF(C64="Abastecimento",IFERROR(H64*I64,0),0))</f>
        <v/>
      </c>
      <c r="K64" s="7" t="n"/>
      <c r="L64" s="5" t="n"/>
      <c r="M64" s="18">
        <f>IF(B64="","",IFERROR(VLOOKUP(B64,'Veículos'!$B$4:$C$103,2,FALSE),"Placa não cadastrada"))</f>
        <v/>
      </c>
      <c r="N64" s="11">
        <f>IF(B64="","",IF(C64="Abastecimento","Combustível","Manutenção"))</f>
        <v/>
      </c>
    </row>
    <row r="65">
      <c r="A65" s="6" t="n"/>
      <c r="B65" s="4" t="n"/>
      <c r="C65" s="4" t="n"/>
      <c r="D65" s="5" t="n"/>
      <c r="E65" s="5" t="n"/>
      <c r="F65" s="5" t="n"/>
      <c r="G65" s="7" t="n"/>
      <c r="H65" s="15" t="n"/>
      <c r="I65" s="16" t="n"/>
      <c r="J65" s="19">
        <f>IF(B65="","",IF(C65="Abastecimento",IFERROR(H65*I65,0),0))</f>
        <v/>
      </c>
      <c r="K65" s="7" t="n"/>
      <c r="L65" s="5" t="n"/>
      <c r="M65" s="20">
        <f>IF(B65="","",IFERROR(VLOOKUP(B65,'Veículos'!$B$4:$C$103,2,FALSE),"Placa não cadastrada"))</f>
        <v/>
      </c>
      <c r="N65" s="14">
        <f>IF(B65="","",IF(C65="Abastecimento","Combustível","Manutenção"))</f>
        <v/>
      </c>
    </row>
    <row r="66">
      <c r="A66" s="6" t="n"/>
      <c r="B66" s="4" t="n"/>
      <c r="C66" s="4" t="n"/>
      <c r="D66" s="5" t="n"/>
      <c r="E66" s="5" t="n"/>
      <c r="F66" s="5" t="n"/>
      <c r="G66" s="7" t="n"/>
      <c r="H66" s="15" t="n"/>
      <c r="I66" s="16" t="n"/>
      <c r="J66" s="17">
        <f>IF(B66="","",IF(C66="Abastecimento",IFERROR(H66*I66,0),0))</f>
        <v/>
      </c>
      <c r="K66" s="7" t="n"/>
      <c r="L66" s="5" t="n"/>
      <c r="M66" s="18">
        <f>IF(B66="","",IFERROR(VLOOKUP(B66,'Veículos'!$B$4:$C$103,2,FALSE),"Placa não cadastrada"))</f>
        <v/>
      </c>
      <c r="N66" s="11">
        <f>IF(B66="","",IF(C66="Abastecimento","Combustível","Manutenção"))</f>
        <v/>
      </c>
    </row>
    <row r="67">
      <c r="A67" s="6" t="n"/>
      <c r="B67" s="4" t="n"/>
      <c r="C67" s="4" t="n"/>
      <c r="D67" s="5" t="n"/>
      <c r="E67" s="5" t="n"/>
      <c r="F67" s="5" t="n"/>
      <c r="G67" s="7" t="n"/>
      <c r="H67" s="15" t="n"/>
      <c r="I67" s="16" t="n"/>
      <c r="J67" s="19">
        <f>IF(B67="","",IF(C67="Abastecimento",IFERROR(H67*I67,0),0))</f>
        <v/>
      </c>
      <c r="K67" s="7" t="n"/>
      <c r="L67" s="5" t="n"/>
      <c r="M67" s="20">
        <f>IF(B67="","",IFERROR(VLOOKUP(B67,'Veículos'!$B$4:$C$103,2,FALSE),"Placa não cadastrada"))</f>
        <v/>
      </c>
      <c r="N67" s="14">
        <f>IF(B67="","",IF(C67="Abastecimento","Combustível","Manutenção"))</f>
        <v/>
      </c>
    </row>
    <row r="68">
      <c r="A68" s="6" t="n"/>
      <c r="B68" s="4" t="n"/>
      <c r="C68" s="4" t="n"/>
      <c r="D68" s="5" t="n"/>
      <c r="E68" s="5" t="n"/>
      <c r="F68" s="5" t="n"/>
      <c r="G68" s="7" t="n"/>
      <c r="H68" s="15" t="n"/>
      <c r="I68" s="16" t="n"/>
      <c r="J68" s="17">
        <f>IF(B68="","",IF(C68="Abastecimento",IFERROR(H68*I68,0),0))</f>
        <v/>
      </c>
      <c r="K68" s="7" t="n"/>
      <c r="L68" s="5" t="n"/>
      <c r="M68" s="18">
        <f>IF(B68="","",IFERROR(VLOOKUP(B68,'Veículos'!$B$4:$C$103,2,FALSE),"Placa não cadastrada"))</f>
        <v/>
      </c>
      <c r="N68" s="11">
        <f>IF(B68="","",IF(C68="Abastecimento","Combustível","Manutenção"))</f>
        <v/>
      </c>
    </row>
    <row r="69">
      <c r="A69" s="6" t="n"/>
      <c r="B69" s="4" t="n"/>
      <c r="C69" s="4" t="n"/>
      <c r="D69" s="5" t="n"/>
      <c r="E69" s="5" t="n"/>
      <c r="F69" s="5" t="n"/>
      <c r="G69" s="7" t="n"/>
      <c r="H69" s="15" t="n"/>
      <c r="I69" s="16" t="n"/>
      <c r="J69" s="19">
        <f>IF(B69="","",IF(C69="Abastecimento",IFERROR(H69*I69,0),0))</f>
        <v/>
      </c>
      <c r="K69" s="7" t="n"/>
      <c r="L69" s="5" t="n"/>
      <c r="M69" s="20">
        <f>IF(B69="","",IFERROR(VLOOKUP(B69,'Veículos'!$B$4:$C$103,2,FALSE),"Placa não cadastrada"))</f>
        <v/>
      </c>
      <c r="N69" s="14">
        <f>IF(B69="","",IF(C69="Abastecimento","Combustível","Manutenção"))</f>
        <v/>
      </c>
    </row>
    <row r="70">
      <c r="A70" s="6" t="n"/>
      <c r="B70" s="4" t="n"/>
      <c r="C70" s="4" t="n"/>
      <c r="D70" s="5" t="n"/>
      <c r="E70" s="5" t="n"/>
      <c r="F70" s="5" t="n"/>
      <c r="G70" s="7" t="n"/>
      <c r="H70" s="15" t="n"/>
      <c r="I70" s="16" t="n"/>
      <c r="J70" s="17">
        <f>IF(B70="","",IF(C70="Abastecimento",IFERROR(H70*I70,0),0))</f>
        <v/>
      </c>
      <c r="K70" s="7" t="n"/>
      <c r="L70" s="5" t="n"/>
      <c r="M70" s="18">
        <f>IF(B70="","",IFERROR(VLOOKUP(B70,'Veículos'!$B$4:$C$103,2,FALSE),"Placa não cadastrada"))</f>
        <v/>
      </c>
      <c r="N70" s="11">
        <f>IF(B70="","",IF(C70="Abastecimento","Combustível","Manutenção"))</f>
        <v/>
      </c>
    </row>
    <row r="71">
      <c r="A71" s="6" t="n"/>
      <c r="B71" s="4" t="n"/>
      <c r="C71" s="4" t="n"/>
      <c r="D71" s="5" t="n"/>
      <c r="E71" s="5" t="n"/>
      <c r="F71" s="5" t="n"/>
      <c r="G71" s="7" t="n"/>
      <c r="H71" s="15" t="n"/>
      <c r="I71" s="16" t="n"/>
      <c r="J71" s="19">
        <f>IF(B71="","",IF(C71="Abastecimento",IFERROR(H71*I71,0),0))</f>
        <v/>
      </c>
      <c r="K71" s="7" t="n"/>
      <c r="L71" s="5" t="n"/>
      <c r="M71" s="20">
        <f>IF(B71="","",IFERROR(VLOOKUP(B71,'Veículos'!$B$4:$C$103,2,FALSE),"Placa não cadastrada"))</f>
        <v/>
      </c>
      <c r="N71" s="14">
        <f>IF(B71="","",IF(C71="Abastecimento","Combustível","Manutenção"))</f>
        <v/>
      </c>
    </row>
    <row r="72">
      <c r="A72" s="6" t="n"/>
      <c r="B72" s="4" t="n"/>
      <c r="C72" s="4" t="n"/>
      <c r="D72" s="5" t="n"/>
      <c r="E72" s="5" t="n"/>
      <c r="F72" s="5" t="n"/>
      <c r="G72" s="7" t="n"/>
      <c r="H72" s="15" t="n"/>
      <c r="I72" s="16" t="n"/>
      <c r="J72" s="17">
        <f>IF(B72="","",IF(C72="Abastecimento",IFERROR(H72*I72,0),0))</f>
        <v/>
      </c>
      <c r="K72" s="7" t="n"/>
      <c r="L72" s="5" t="n"/>
      <c r="M72" s="18">
        <f>IF(B72="","",IFERROR(VLOOKUP(B72,'Veículos'!$B$4:$C$103,2,FALSE),"Placa não cadastrada"))</f>
        <v/>
      </c>
      <c r="N72" s="11">
        <f>IF(B72="","",IF(C72="Abastecimento","Combustível","Manutenção"))</f>
        <v/>
      </c>
    </row>
    <row r="73">
      <c r="A73" s="6" t="n"/>
      <c r="B73" s="4" t="n"/>
      <c r="C73" s="4" t="n"/>
      <c r="D73" s="5" t="n"/>
      <c r="E73" s="5" t="n"/>
      <c r="F73" s="5" t="n"/>
      <c r="G73" s="7" t="n"/>
      <c r="H73" s="15" t="n"/>
      <c r="I73" s="16" t="n"/>
      <c r="J73" s="19">
        <f>IF(B73="","",IF(C73="Abastecimento",IFERROR(H73*I73,0),0))</f>
        <v/>
      </c>
      <c r="K73" s="7" t="n"/>
      <c r="L73" s="5" t="n"/>
      <c r="M73" s="20">
        <f>IF(B73="","",IFERROR(VLOOKUP(B73,'Veículos'!$B$4:$C$103,2,FALSE),"Placa não cadastrada"))</f>
        <v/>
      </c>
      <c r="N73" s="14">
        <f>IF(B73="","",IF(C73="Abastecimento","Combustível","Manutenção"))</f>
        <v/>
      </c>
    </row>
    <row r="74">
      <c r="A74" s="6" t="n"/>
      <c r="B74" s="4" t="n"/>
      <c r="C74" s="4" t="n"/>
      <c r="D74" s="5" t="n"/>
      <c r="E74" s="5" t="n"/>
      <c r="F74" s="5" t="n"/>
      <c r="G74" s="7" t="n"/>
      <c r="H74" s="15" t="n"/>
      <c r="I74" s="16" t="n"/>
      <c r="J74" s="17">
        <f>IF(B74="","",IF(C74="Abastecimento",IFERROR(H74*I74,0),0))</f>
        <v/>
      </c>
      <c r="K74" s="7" t="n"/>
      <c r="L74" s="5" t="n"/>
      <c r="M74" s="18">
        <f>IF(B74="","",IFERROR(VLOOKUP(B74,'Veículos'!$B$4:$C$103,2,FALSE),"Placa não cadastrada"))</f>
        <v/>
      </c>
      <c r="N74" s="11">
        <f>IF(B74="","",IF(C74="Abastecimento","Combustível","Manutenção"))</f>
        <v/>
      </c>
    </row>
    <row r="75">
      <c r="A75" s="6" t="n"/>
      <c r="B75" s="4" t="n"/>
      <c r="C75" s="4" t="n"/>
      <c r="D75" s="5" t="n"/>
      <c r="E75" s="5" t="n"/>
      <c r="F75" s="5" t="n"/>
      <c r="G75" s="7" t="n"/>
      <c r="H75" s="15" t="n"/>
      <c r="I75" s="16" t="n"/>
      <c r="J75" s="19">
        <f>IF(B75="","",IF(C75="Abastecimento",IFERROR(H75*I75,0),0))</f>
        <v/>
      </c>
      <c r="K75" s="7" t="n"/>
      <c r="L75" s="5" t="n"/>
      <c r="M75" s="20">
        <f>IF(B75="","",IFERROR(VLOOKUP(B75,'Veículos'!$B$4:$C$103,2,FALSE),"Placa não cadastrada"))</f>
        <v/>
      </c>
      <c r="N75" s="14">
        <f>IF(B75="","",IF(C75="Abastecimento","Combustível","Manutenção"))</f>
        <v/>
      </c>
    </row>
    <row r="76">
      <c r="A76" s="6" t="n"/>
      <c r="B76" s="4" t="n"/>
      <c r="C76" s="4" t="n"/>
      <c r="D76" s="5" t="n"/>
      <c r="E76" s="5" t="n"/>
      <c r="F76" s="5" t="n"/>
      <c r="G76" s="7" t="n"/>
      <c r="H76" s="15" t="n"/>
      <c r="I76" s="16" t="n"/>
      <c r="J76" s="17">
        <f>IF(B76="","",IF(C76="Abastecimento",IFERROR(H76*I76,0),0))</f>
        <v/>
      </c>
      <c r="K76" s="7" t="n"/>
      <c r="L76" s="5" t="n"/>
      <c r="M76" s="18">
        <f>IF(B76="","",IFERROR(VLOOKUP(B76,'Veículos'!$B$4:$C$103,2,FALSE),"Placa não cadastrada"))</f>
        <v/>
      </c>
      <c r="N76" s="11">
        <f>IF(B76="","",IF(C76="Abastecimento","Combustível","Manutenção"))</f>
        <v/>
      </c>
    </row>
    <row r="77">
      <c r="A77" s="6" t="n"/>
      <c r="B77" s="4" t="n"/>
      <c r="C77" s="4" t="n"/>
      <c r="D77" s="5" t="n"/>
      <c r="E77" s="5" t="n"/>
      <c r="F77" s="5" t="n"/>
      <c r="G77" s="7" t="n"/>
      <c r="H77" s="15" t="n"/>
      <c r="I77" s="16" t="n"/>
      <c r="J77" s="19">
        <f>IF(B77="","",IF(C77="Abastecimento",IFERROR(H77*I77,0),0))</f>
        <v/>
      </c>
      <c r="K77" s="7" t="n"/>
      <c r="L77" s="5" t="n"/>
      <c r="M77" s="20">
        <f>IF(B77="","",IFERROR(VLOOKUP(B77,'Veículos'!$B$4:$C$103,2,FALSE),"Placa não cadastrada"))</f>
        <v/>
      </c>
      <c r="N77" s="14">
        <f>IF(B77="","",IF(C77="Abastecimento","Combustível","Manutenção"))</f>
        <v/>
      </c>
    </row>
    <row r="78">
      <c r="A78" s="6" t="n"/>
      <c r="B78" s="4" t="n"/>
      <c r="C78" s="4" t="n"/>
      <c r="D78" s="5" t="n"/>
      <c r="E78" s="5" t="n"/>
      <c r="F78" s="5" t="n"/>
      <c r="G78" s="7" t="n"/>
      <c r="H78" s="15" t="n"/>
      <c r="I78" s="16" t="n"/>
      <c r="J78" s="17">
        <f>IF(B78="","",IF(C78="Abastecimento",IFERROR(H78*I78,0),0))</f>
        <v/>
      </c>
      <c r="K78" s="7" t="n"/>
      <c r="L78" s="5" t="n"/>
      <c r="M78" s="18">
        <f>IF(B78="","",IFERROR(VLOOKUP(B78,'Veículos'!$B$4:$C$103,2,FALSE),"Placa não cadastrada"))</f>
        <v/>
      </c>
      <c r="N78" s="11">
        <f>IF(B78="","",IF(C78="Abastecimento","Combustível","Manutenção"))</f>
        <v/>
      </c>
    </row>
    <row r="79">
      <c r="A79" s="6" t="n"/>
      <c r="B79" s="4" t="n"/>
      <c r="C79" s="4" t="n"/>
      <c r="D79" s="5" t="n"/>
      <c r="E79" s="5" t="n"/>
      <c r="F79" s="5" t="n"/>
      <c r="G79" s="7" t="n"/>
      <c r="H79" s="15" t="n"/>
      <c r="I79" s="16" t="n"/>
      <c r="J79" s="19">
        <f>IF(B79="","",IF(C79="Abastecimento",IFERROR(H79*I79,0),0))</f>
        <v/>
      </c>
      <c r="K79" s="7" t="n"/>
      <c r="L79" s="5" t="n"/>
      <c r="M79" s="20">
        <f>IF(B79="","",IFERROR(VLOOKUP(B79,'Veículos'!$B$4:$C$103,2,FALSE),"Placa não cadastrada"))</f>
        <v/>
      </c>
      <c r="N79" s="14">
        <f>IF(B79="","",IF(C79="Abastecimento","Combustível","Manutenção"))</f>
        <v/>
      </c>
    </row>
    <row r="80">
      <c r="A80" s="6" t="n"/>
      <c r="B80" s="4" t="n"/>
      <c r="C80" s="4" t="n"/>
      <c r="D80" s="5" t="n"/>
      <c r="E80" s="5" t="n"/>
      <c r="F80" s="5" t="n"/>
      <c r="G80" s="7" t="n"/>
      <c r="H80" s="15" t="n"/>
      <c r="I80" s="16" t="n"/>
      <c r="J80" s="17">
        <f>IF(B80="","",IF(C80="Abastecimento",IFERROR(H80*I80,0),0))</f>
        <v/>
      </c>
      <c r="K80" s="7" t="n"/>
      <c r="L80" s="5" t="n"/>
      <c r="M80" s="18">
        <f>IF(B80="","",IFERROR(VLOOKUP(B80,'Veículos'!$B$4:$C$103,2,FALSE),"Placa não cadastrada"))</f>
        <v/>
      </c>
      <c r="N80" s="11">
        <f>IF(B80="","",IF(C80="Abastecimento","Combustível","Manutenção"))</f>
        <v/>
      </c>
    </row>
    <row r="81">
      <c r="A81" s="6" t="n"/>
      <c r="B81" s="4" t="n"/>
      <c r="C81" s="4" t="n"/>
      <c r="D81" s="5" t="n"/>
      <c r="E81" s="5" t="n"/>
      <c r="F81" s="5" t="n"/>
      <c r="G81" s="7" t="n"/>
      <c r="H81" s="15" t="n"/>
      <c r="I81" s="16" t="n"/>
      <c r="J81" s="19">
        <f>IF(B81="","",IF(C81="Abastecimento",IFERROR(H81*I81,0),0))</f>
        <v/>
      </c>
      <c r="K81" s="7" t="n"/>
      <c r="L81" s="5" t="n"/>
      <c r="M81" s="20">
        <f>IF(B81="","",IFERROR(VLOOKUP(B81,'Veículos'!$B$4:$C$103,2,FALSE),"Placa não cadastrada"))</f>
        <v/>
      </c>
      <c r="N81" s="14">
        <f>IF(B81="","",IF(C81="Abastecimento","Combustível","Manutenção"))</f>
        <v/>
      </c>
    </row>
    <row r="82">
      <c r="A82" s="6" t="n"/>
      <c r="B82" s="4" t="n"/>
      <c r="C82" s="4" t="n"/>
      <c r="D82" s="5" t="n"/>
      <c r="E82" s="5" t="n"/>
      <c r="F82" s="5" t="n"/>
      <c r="G82" s="7" t="n"/>
      <c r="H82" s="15" t="n"/>
      <c r="I82" s="16" t="n"/>
      <c r="J82" s="17">
        <f>IF(B82="","",IF(C82="Abastecimento",IFERROR(H82*I82,0),0))</f>
        <v/>
      </c>
      <c r="K82" s="7" t="n"/>
      <c r="L82" s="5" t="n"/>
      <c r="M82" s="18">
        <f>IF(B82="","",IFERROR(VLOOKUP(B82,'Veículos'!$B$4:$C$103,2,FALSE),"Placa não cadastrada"))</f>
        <v/>
      </c>
      <c r="N82" s="11">
        <f>IF(B82="","",IF(C82="Abastecimento","Combustível","Manutenção"))</f>
        <v/>
      </c>
    </row>
    <row r="83">
      <c r="A83" s="6" t="n"/>
      <c r="B83" s="4" t="n"/>
      <c r="C83" s="4" t="n"/>
      <c r="D83" s="5" t="n"/>
      <c r="E83" s="5" t="n"/>
      <c r="F83" s="5" t="n"/>
      <c r="G83" s="7" t="n"/>
      <c r="H83" s="15" t="n"/>
      <c r="I83" s="16" t="n"/>
      <c r="J83" s="19">
        <f>IF(B83="","",IF(C83="Abastecimento",IFERROR(H83*I83,0),0))</f>
        <v/>
      </c>
      <c r="K83" s="7" t="n"/>
      <c r="L83" s="5" t="n"/>
      <c r="M83" s="20">
        <f>IF(B83="","",IFERROR(VLOOKUP(B83,'Veículos'!$B$4:$C$103,2,FALSE),"Placa não cadastrada"))</f>
        <v/>
      </c>
      <c r="N83" s="14">
        <f>IF(B83="","",IF(C83="Abastecimento","Combustível","Manutenção"))</f>
        <v/>
      </c>
    </row>
    <row r="84">
      <c r="A84" s="6" t="n"/>
      <c r="B84" s="4" t="n"/>
      <c r="C84" s="4" t="n"/>
      <c r="D84" s="5" t="n"/>
      <c r="E84" s="5" t="n"/>
      <c r="F84" s="5" t="n"/>
      <c r="G84" s="7" t="n"/>
      <c r="H84" s="15" t="n"/>
      <c r="I84" s="16" t="n"/>
      <c r="J84" s="17">
        <f>IF(B84="","",IF(C84="Abastecimento",IFERROR(H84*I84,0),0))</f>
        <v/>
      </c>
      <c r="K84" s="7" t="n"/>
      <c r="L84" s="5" t="n"/>
      <c r="M84" s="18">
        <f>IF(B84="","",IFERROR(VLOOKUP(B84,'Veículos'!$B$4:$C$103,2,FALSE),"Placa não cadastrada"))</f>
        <v/>
      </c>
      <c r="N84" s="11">
        <f>IF(B84="","",IF(C84="Abastecimento","Combustível","Manutenção"))</f>
        <v/>
      </c>
    </row>
    <row r="85">
      <c r="A85" s="6" t="n"/>
      <c r="B85" s="4" t="n"/>
      <c r="C85" s="4" t="n"/>
      <c r="D85" s="5" t="n"/>
      <c r="E85" s="5" t="n"/>
      <c r="F85" s="5" t="n"/>
      <c r="G85" s="7" t="n"/>
      <c r="H85" s="15" t="n"/>
      <c r="I85" s="16" t="n"/>
      <c r="J85" s="19">
        <f>IF(B85="","",IF(C85="Abastecimento",IFERROR(H85*I85,0),0))</f>
        <v/>
      </c>
      <c r="K85" s="7" t="n"/>
      <c r="L85" s="5" t="n"/>
      <c r="M85" s="20">
        <f>IF(B85="","",IFERROR(VLOOKUP(B85,'Veículos'!$B$4:$C$103,2,FALSE),"Placa não cadastrada"))</f>
        <v/>
      </c>
      <c r="N85" s="14">
        <f>IF(B85="","",IF(C85="Abastecimento","Combustível","Manutenção"))</f>
        <v/>
      </c>
    </row>
    <row r="86">
      <c r="A86" s="6" t="n"/>
      <c r="B86" s="4" t="n"/>
      <c r="C86" s="4" t="n"/>
      <c r="D86" s="5" t="n"/>
      <c r="E86" s="5" t="n"/>
      <c r="F86" s="5" t="n"/>
      <c r="G86" s="7" t="n"/>
      <c r="H86" s="15" t="n"/>
      <c r="I86" s="16" t="n"/>
      <c r="J86" s="17">
        <f>IF(B86="","",IF(C86="Abastecimento",IFERROR(H86*I86,0),0))</f>
        <v/>
      </c>
      <c r="K86" s="7" t="n"/>
      <c r="L86" s="5" t="n"/>
      <c r="M86" s="18">
        <f>IF(B86="","",IFERROR(VLOOKUP(B86,'Veículos'!$B$4:$C$103,2,FALSE),"Placa não cadastrada"))</f>
        <v/>
      </c>
      <c r="N86" s="11">
        <f>IF(B86="","",IF(C86="Abastecimento","Combustível","Manutenção"))</f>
        <v/>
      </c>
    </row>
    <row r="87">
      <c r="A87" s="6" t="n"/>
      <c r="B87" s="4" t="n"/>
      <c r="C87" s="4" t="n"/>
      <c r="D87" s="5" t="n"/>
      <c r="E87" s="5" t="n"/>
      <c r="F87" s="5" t="n"/>
      <c r="G87" s="7" t="n"/>
      <c r="H87" s="15" t="n"/>
      <c r="I87" s="16" t="n"/>
      <c r="J87" s="19">
        <f>IF(B87="","",IF(C87="Abastecimento",IFERROR(H87*I87,0),0))</f>
        <v/>
      </c>
      <c r="K87" s="7" t="n"/>
      <c r="L87" s="5" t="n"/>
      <c r="M87" s="20">
        <f>IF(B87="","",IFERROR(VLOOKUP(B87,'Veículos'!$B$4:$C$103,2,FALSE),"Placa não cadastrada"))</f>
        <v/>
      </c>
      <c r="N87" s="14">
        <f>IF(B87="","",IF(C87="Abastecimento","Combustível","Manutenção"))</f>
        <v/>
      </c>
    </row>
    <row r="88">
      <c r="A88" s="6" t="n"/>
      <c r="B88" s="4" t="n"/>
      <c r="C88" s="4" t="n"/>
      <c r="D88" s="5" t="n"/>
      <c r="E88" s="5" t="n"/>
      <c r="F88" s="5" t="n"/>
      <c r="G88" s="7" t="n"/>
      <c r="H88" s="15" t="n"/>
      <c r="I88" s="16" t="n"/>
      <c r="J88" s="17">
        <f>IF(B88="","",IF(C88="Abastecimento",IFERROR(H88*I88,0),0))</f>
        <v/>
      </c>
      <c r="K88" s="7" t="n"/>
      <c r="L88" s="5" t="n"/>
      <c r="M88" s="18">
        <f>IF(B88="","",IFERROR(VLOOKUP(B88,'Veículos'!$B$4:$C$103,2,FALSE),"Placa não cadastrada"))</f>
        <v/>
      </c>
      <c r="N88" s="11">
        <f>IF(B88="","",IF(C88="Abastecimento","Combustível","Manutenção"))</f>
        <v/>
      </c>
    </row>
    <row r="89">
      <c r="A89" s="6" t="n"/>
      <c r="B89" s="4" t="n"/>
      <c r="C89" s="4" t="n"/>
      <c r="D89" s="5" t="n"/>
      <c r="E89" s="5" t="n"/>
      <c r="F89" s="5" t="n"/>
      <c r="G89" s="7" t="n"/>
      <c r="H89" s="15" t="n"/>
      <c r="I89" s="16" t="n"/>
      <c r="J89" s="19">
        <f>IF(B89="","",IF(C89="Abastecimento",IFERROR(H89*I89,0),0))</f>
        <v/>
      </c>
      <c r="K89" s="7" t="n"/>
      <c r="L89" s="5" t="n"/>
      <c r="M89" s="20">
        <f>IF(B89="","",IFERROR(VLOOKUP(B89,'Veículos'!$B$4:$C$103,2,FALSE),"Placa não cadastrada"))</f>
        <v/>
      </c>
      <c r="N89" s="14">
        <f>IF(B89="","",IF(C89="Abastecimento","Combustível","Manutenção"))</f>
        <v/>
      </c>
    </row>
    <row r="90">
      <c r="A90" s="6" t="n"/>
      <c r="B90" s="4" t="n"/>
      <c r="C90" s="4" t="n"/>
      <c r="D90" s="5" t="n"/>
      <c r="E90" s="5" t="n"/>
      <c r="F90" s="5" t="n"/>
      <c r="G90" s="7" t="n"/>
      <c r="H90" s="15" t="n"/>
      <c r="I90" s="16" t="n"/>
      <c r="J90" s="17">
        <f>IF(B90="","",IF(C90="Abastecimento",IFERROR(H90*I90,0),0))</f>
        <v/>
      </c>
      <c r="K90" s="7" t="n"/>
      <c r="L90" s="5" t="n"/>
      <c r="M90" s="18">
        <f>IF(B90="","",IFERROR(VLOOKUP(B90,'Veículos'!$B$4:$C$103,2,FALSE),"Placa não cadastrada"))</f>
        <v/>
      </c>
      <c r="N90" s="11">
        <f>IF(B90="","",IF(C90="Abastecimento","Combustível","Manutenção"))</f>
        <v/>
      </c>
    </row>
    <row r="91">
      <c r="A91" s="6" t="n"/>
      <c r="B91" s="4" t="n"/>
      <c r="C91" s="4" t="n"/>
      <c r="D91" s="5" t="n"/>
      <c r="E91" s="5" t="n"/>
      <c r="F91" s="5" t="n"/>
      <c r="G91" s="7" t="n"/>
      <c r="H91" s="15" t="n"/>
      <c r="I91" s="16" t="n"/>
      <c r="J91" s="19">
        <f>IF(B91="","",IF(C91="Abastecimento",IFERROR(H91*I91,0),0))</f>
        <v/>
      </c>
      <c r="K91" s="7" t="n"/>
      <c r="L91" s="5" t="n"/>
      <c r="M91" s="20">
        <f>IF(B91="","",IFERROR(VLOOKUP(B91,'Veículos'!$B$4:$C$103,2,FALSE),"Placa não cadastrada"))</f>
        <v/>
      </c>
      <c r="N91" s="14">
        <f>IF(B91="","",IF(C91="Abastecimento","Combustível","Manutenção"))</f>
        <v/>
      </c>
    </row>
    <row r="92">
      <c r="A92" s="6" t="n"/>
      <c r="B92" s="4" t="n"/>
      <c r="C92" s="4" t="n"/>
      <c r="D92" s="5" t="n"/>
      <c r="E92" s="5" t="n"/>
      <c r="F92" s="5" t="n"/>
      <c r="G92" s="7" t="n"/>
      <c r="H92" s="15" t="n"/>
      <c r="I92" s="16" t="n"/>
      <c r="J92" s="17">
        <f>IF(B92="","",IF(C92="Abastecimento",IFERROR(H92*I92,0),0))</f>
        <v/>
      </c>
      <c r="K92" s="7" t="n"/>
      <c r="L92" s="5" t="n"/>
      <c r="M92" s="18">
        <f>IF(B92="","",IFERROR(VLOOKUP(B92,'Veículos'!$B$4:$C$103,2,FALSE),"Placa não cadastrada"))</f>
        <v/>
      </c>
      <c r="N92" s="11">
        <f>IF(B92="","",IF(C92="Abastecimento","Combustível","Manutenção"))</f>
        <v/>
      </c>
    </row>
    <row r="93">
      <c r="A93" s="6" t="n"/>
      <c r="B93" s="4" t="n"/>
      <c r="C93" s="4" t="n"/>
      <c r="D93" s="5" t="n"/>
      <c r="E93" s="5" t="n"/>
      <c r="F93" s="5" t="n"/>
      <c r="G93" s="7" t="n"/>
      <c r="H93" s="15" t="n"/>
      <c r="I93" s="16" t="n"/>
      <c r="J93" s="19">
        <f>IF(B93="","",IF(C93="Abastecimento",IFERROR(H93*I93,0),0))</f>
        <v/>
      </c>
      <c r="K93" s="7" t="n"/>
      <c r="L93" s="5" t="n"/>
      <c r="M93" s="20">
        <f>IF(B93="","",IFERROR(VLOOKUP(B93,'Veículos'!$B$4:$C$103,2,FALSE),"Placa não cadastrada"))</f>
        <v/>
      </c>
      <c r="N93" s="14">
        <f>IF(B93="","",IF(C93="Abastecimento","Combustível","Manutenção"))</f>
        <v/>
      </c>
    </row>
    <row r="94">
      <c r="A94" s="6" t="n"/>
      <c r="B94" s="4" t="n"/>
      <c r="C94" s="4" t="n"/>
      <c r="D94" s="5" t="n"/>
      <c r="E94" s="5" t="n"/>
      <c r="F94" s="5" t="n"/>
      <c r="G94" s="7" t="n"/>
      <c r="H94" s="15" t="n"/>
      <c r="I94" s="16" t="n"/>
      <c r="J94" s="17">
        <f>IF(B94="","",IF(C94="Abastecimento",IFERROR(H94*I94,0),0))</f>
        <v/>
      </c>
      <c r="K94" s="7" t="n"/>
      <c r="L94" s="5" t="n"/>
      <c r="M94" s="18">
        <f>IF(B94="","",IFERROR(VLOOKUP(B94,'Veículos'!$B$4:$C$103,2,FALSE),"Placa não cadastrada"))</f>
        <v/>
      </c>
      <c r="N94" s="11">
        <f>IF(B94="","",IF(C94="Abastecimento","Combustível","Manutenção"))</f>
        <v/>
      </c>
    </row>
    <row r="95">
      <c r="A95" s="6" t="n"/>
      <c r="B95" s="4" t="n"/>
      <c r="C95" s="4" t="n"/>
      <c r="D95" s="5" t="n"/>
      <c r="E95" s="5" t="n"/>
      <c r="F95" s="5" t="n"/>
      <c r="G95" s="7" t="n"/>
      <c r="H95" s="15" t="n"/>
      <c r="I95" s="16" t="n"/>
      <c r="J95" s="19">
        <f>IF(B95="","",IF(C95="Abastecimento",IFERROR(H95*I95,0),0))</f>
        <v/>
      </c>
      <c r="K95" s="7" t="n"/>
      <c r="L95" s="5" t="n"/>
      <c r="M95" s="20">
        <f>IF(B95="","",IFERROR(VLOOKUP(B95,'Veículos'!$B$4:$C$103,2,FALSE),"Placa não cadastrada"))</f>
        <v/>
      </c>
      <c r="N95" s="14">
        <f>IF(B95="","",IF(C95="Abastecimento","Combustível","Manutenção"))</f>
        <v/>
      </c>
    </row>
    <row r="96">
      <c r="A96" s="6" t="n"/>
      <c r="B96" s="4" t="n"/>
      <c r="C96" s="4" t="n"/>
      <c r="D96" s="5" t="n"/>
      <c r="E96" s="5" t="n"/>
      <c r="F96" s="5" t="n"/>
      <c r="G96" s="7" t="n"/>
      <c r="H96" s="15" t="n"/>
      <c r="I96" s="16" t="n"/>
      <c r="J96" s="17">
        <f>IF(B96="","",IF(C96="Abastecimento",IFERROR(H96*I96,0),0))</f>
        <v/>
      </c>
      <c r="K96" s="7" t="n"/>
      <c r="L96" s="5" t="n"/>
      <c r="M96" s="18">
        <f>IF(B96="","",IFERROR(VLOOKUP(B96,'Veículos'!$B$4:$C$103,2,FALSE),"Placa não cadastrada"))</f>
        <v/>
      </c>
      <c r="N96" s="11">
        <f>IF(B96="","",IF(C96="Abastecimento","Combustível","Manutenção"))</f>
        <v/>
      </c>
    </row>
    <row r="97">
      <c r="A97" s="6" t="n"/>
      <c r="B97" s="4" t="n"/>
      <c r="C97" s="4" t="n"/>
      <c r="D97" s="5" t="n"/>
      <c r="E97" s="5" t="n"/>
      <c r="F97" s="5" t="n"/>
      <c r="G97" s="7" t="n"/>
      <c r="H97" s="15" t="n"/>
      <c r="I97" s="16" t="n"/>
      <c r="J97" s="19">
        <f>IF(B97="","",IF(C97="Abastecimento",IFERROR(H97*I97,0),0))</f>
        <v/>
      </c>
      <c r="K97" s="7" t="n"/>
      <c r="L97" s="5" t="n"/>
      <c r="M97" s="20">
        <f>IF(B97="","",IFERROR(VLOOKUP(B97,'Veículos'!$B$4:$C$103,2,FALSE),"Placa não cadastrada"))</f>
        <v/>
      </c>
      <c r="N97" s="14">
        <f>IF(B97="","",IF(C97="Abastecimento","Combustível","Manutenção"))</f>
        <v/>
      </c>
    </row>
    <row r="98">
      <c r="A98" s="6" t="n"/>
      <c r="B98" s="4" t="n"/>
      <c r="C98" s="4" t="n"/>
      <c r="D98" s="5" t="n"/>
      <c r="E98" s="5" t="n"/>
      <c r="F98" s="5" t="n"/>
      <c r="G98" s="7" t="n"/>
      <c r="H98" s="15" t="n"/>
      <c r="I98" s="16" t="n"/>
      <c r="J98" s="17">
        <f>IF(B98="","",IF(C98="Abastecimento",IFERROR(H98*I98,0),0))</f>
        <v/>
      </c>
      <c r="K98" s="7" t="n"/>
      <c r="L98" s="5" t="n"/>
      <c r="M98" s="18">
        <f>IF(B98="","",IFERROR(VLOOKUP(B98,'Veículos'!$B$4:$C$103,2,FALSE),"Placa não cadastrada"))</f>
        <v/>
      </c>
      <c r="N98" s="11">
        <f>IF(B98="","",IF(C98="Abastecimento","Combustível","Manutenção"))</f>
        <v/>
      </c>
    </row>
    <row r="99">
      <c r="A99" s="6" t="n"/>
      <c r="B99" s="4" t="n"/>
      <c r="C99" s="4" t="n"/>
      <c r="D99" s="5" t="n"/>
      <c r="E99" s="5" t="n"/>
      <c r="F99" s="5" t="n"/>
      <c r="G99" s="7" t="n"/>
      <c r="H99" s="15" t="n"/>
      <c r="I99" s="16" t="n"/>
      <c r="J99" s="19">
        <f>IF(B99="","",IF(C99="Abastecimento",IFERROR(H99*I99,0),0))</f>
        <v/>
      </c>
      <c r="K99" s="7" t="n"/>
      <c r="L99" s="5" t="n"/>
      <c r="M99" s="20">
        <f>IF(B99="","",IFERROR(VLOOKUP(B99,'Veículos'!$B$4:$C$103,2,FALSE),"Placa não cadastrada"))</f>
        <v/>
      </c>
      <c r="N99" s="14">
        <f>IF(B99="","",IF(C99="Abastecimento","Combustível","Manutenção"))</f>
        <v/>
      </c>
    </row>
    <row r="100">
      <c r="A100" s="6" t="n"/>
      <c r="B100" s="4" t="n"/>
      <c r="C100" s="4" t="n"/>
      <c r="D100" s="5" t="n"/>
      <c r="E100" s="5" t="n"/>
      <c r="F100" s="5" t="n"/>
      <c r="G100" s="7" t="n"/>
      <c r="H100" s="15" t="n"/>
      <c r="I100" s="16" t="n"/>
      <c r="J100" s="17">
        <f>IF(B100="","",IF(C100="Abastecimento",IFERROR(H100*I100,0),0))</f>
        <v/>
      </c>
      <c r="K100" s="7" t="n"/>
      <c r="L100" s="5" t="n"/>
      <c r="M100" s="18">
        <f>IF(B100="","",IFERROR(VLOOKUP(B100,'Veículos'!$B$4:$C$103,2,FALSE),"Placa não cadastrada"))</f>
        <v/>
      </c>
      <c r="N100" s="11">
        <f>IF(B100="","",IF(C100="Abastecimento","Combustível","Manutenção"))</f>
        <v/>
      </c>
    </row>
    <row r="101">
      <c r="A101" s="6" t="n"/>
      <c r="B101" s="4" t="n"/>
      <c r="C101" s="4" t="n"/>
      <c r="D101" s="5" t="n"/>
      <c r="E101" s="5" t="n"/>
      <c r="F101" s="5" t="n"/>
      <c r="G101" s="7" t="n"/>
      <c r="H101" s="15" t="n"/>
      <c r="I101" s="16" t="n"/>
      <c r="J101" s="19">
        <f>IF(B101="","",IF(C101="Abastecimento",IFERROR(H101*I101,0),0))</f>
        <v/>
      </c>
      <c r="K101" s="7" t="n"/>
      <c r="L101" s="5" t="n"/>
      <c r="M101" s="20">
        <f>IF(B101="","",IFERROR(VLOOKUP(B101,'Veículos'!$B$4:$C$103,2,FALSE),"Placa não cadastrada"))</f>
        <v/>
      </c>
      <c r="N101" s="14">
        <f>IF(B101="","",IF(C101="Abastecimento","Combustível","Manutenção"))</f>
        <v/>
      </c>
    </row>
    <row r="102">
      <c r="A102" s="6" t="n"/>
      <c r="B102" s="4" t="n"/>
      <c r="C102" s="4" t="n"/>
      <c r="D102" s="5" t="n"/>
      <c r="E102" s="5" t="n"/>
      <c r="F102" s="5" t="n"/>
      <c r="G102" s="7" t="n"/>
      <c r="H102" s="15" t="n"/>
      <c r="I102" s="16" t="n"/>
      <c r="J102" s="17">
        <f>IF(B102="","",IF(C102="Abastecimento",IFERROR(H102*I102,0),0))</f>
        <v/>
      </c>
      <c r="K102" s="7" t="n"/>
      <c r="L102" s="5" t="n"/>
      <c r="M102" s="18">
        <f>IF(B102="","",IFERROR(VLOOKUP(B102,'Veículos'!$B$4:$C$103,2,FALSE),"Placa não cadastrada"))</f>
        <v/>
      </c>
      <c r="N102" s="11">
        <f>IF(B102="","",IF(C102="Abastecimento","Combustível","Manutenção"))</f>
        <v/>
      </c>
    </row>
    <row r="103">
      <c r="A103" s="6" t="n"/>
      <c r="B103" s="4" t="n"/>
      <c r="C103" s="4" t="n"/>
      <c r="D103" s="5" t="n"/>
      <c r="E103" s="5" t="n"/>
      <c r="F103" s="5" t="n"/>
      <c r="G103" s="7" t="n"/>
      <c r="H103" s="15" t="n"/>
      <c r="I103" s="16" t="n"/>
      <c r="J103" s="19">
        <f>IF(B103="","",IF(C103="Abastecimento",IFERROR(H103*I103,0),0))</f>
        <v/>
      </c>
      <c r="K103" s="7" t="n"/>
      <c r="L103" s="5" t="n"/>
      <c r="M103" s="20">
        <f>IF(B103="","",IFERROR(VLOOKUP(B103,'Veículos'!$B$4:$C$103,2,FALSE),"Placa não cadastrada"))</f>
        <v/>
      </c>
      <c r="N103" s="14">
        <f>IF(B103="","",IF(C103="Abastecimento","Combustível","Manutenção"))</f>
        <v/>
      </c>
    </row>
  </sheetData>
  <mergeCells count="1">
    <mergeCell ref="A1:N1"/>
  </mergeCells>
  <dataValidations count="1">
    <dataValidation sqref="C4:C103" showErrorMessage="1" showInputMessage="1" allowBlank="1" type="list">
      <formula1>"Abastecimento,Manutenção,Pneu,Seguro,Documentação"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4" customWidth="1" min="3" max="3"/>
    <col width="22" customWidth="1" min="4" max="4"/>
    <col width="14" customWidth="1" min="5" max="5"/>
    <col width="4" customWidth="1" min="6" max="6"/>
    <col width="22" customWidth="1" min="7" max="7"/>
    <col width="19" customWidth="1" min="8" max="8"/>
  </cols>
  <sheetData>
    <row r="1" ht="28" customHeight="1">
      <c r="A1" s="1" t="inlineStr">
        <is>
          <t>Painel de Controle da Frota</t>
        </is>
      </c>
    </row>
    <row r="2">
      <c r="A2" s="2" t="inlineStr">
        <is>
          <t>Indicadores atualizados a partir das planilhas Veículos e Manutenções e Abastecimentos.</t>
        </is>
      </c>
    </row>
    <row r="3"/>
    <row r="4" ht="23" customHeight="1">
      <c r="A4" s="21" t="inlineStr">
        <is>
          <t>Total de veículos</t>
        </is>
      </c>
      <c r="B4" s="22" t="n"/>
      <c r="C4" s="23" t="n"/>
      <c r="D4" s="24">
        <f>COUNTA('Veículos'!$B$4:$B$103)</f>
        <v/>
      </c>
      <c r="E4" s="23" t="n"/>
    </row>
    <row r="5" ht="23" customHeight="1">
      <c r="A5" s="21" t="inlineStr">
        <is>
          <t>Custo anual estimado da frota</t>
        </is>
      </c>
      <c r="B5" s="22" t="n"/>
      <c r="C5" s="23" t="n"/>
      <c r="D5" s="25">
        <f>SUM('Veículos'!$P$4:$P$103)</f>
        <v/>
      </c>
      <c r="E5" s="23" t="n"/>
    </row>
    <row r="6" ht="23" customHeight="1">
      <c r="A6" s="21" t="inlineStr">
        <is>
          <t>Custo médio por veículo</t>
        </is>
      </c>
      <c r="B6" s="22" t="n"/>
      <c r="C6" s="23" t="n"/>
      <c r="D6" s="25">
        <f>IFERROR(AVERAGE('Veículos'!$P$4:$P$103),0)</f>
        <v/>
      </c>
      <c r="E6" s="23" t="n"/>
    </row>
    <row r="7" ht="23" customHeight="1">
      <c r="A7" s="21" t="inlineStr">
        <is>
          <t>Veículos com revisão vencida</t>
        </is>
      </c>
      <c r="B7" s="22" t="n"/>
      <c r="C7" s="23" t="n"/>
      <c r="D7" s="26">
        <f>COUNTIF('Veículos'!$R$4:$R$103,"Revisão vencida")</f>
        <v/>
      </c>
      <c r="E7" s="23" t="n"/>
    </row>
    <row r="8" ht="23" customHeight="1">
      <c r="A8" s="21" t="inlineStr">
        <is>
          <t>Percentual de veículos em dia</t>
        </is>
      </c>
      <c r="B8" s="22" t="n"/>
      <c r="C8" s="23" t="n"/>
      <c r="D8" s="27">
        <f>IFERROR(COUNTIF('Veículos'!$R$4:$R$103,"Em dia")/COUNTA('Veículos'!$B$4:$B$103),0)</f>
        <v/>
      </c>
      <c r="E8" s="23" t="n"/>
    </row>
    <row r="9" ht="23" customHeight="1">
      <c r="A9" s="21" t="inlineStr">
        <is>
          <t>Total gasto com combustível</t>
        </is>
      </c>
      <c r="B9" s="22" t="n"/>
      <c r="C9" s="23" t="n"/>
      <c r="D9" s="25">
        <f>SUM('Veículos'!$N$4:$N$103)</f>
        <v/>
      </c>
      <c r="E9" s="23" t="n"/>
    </row>
    <row r="10" ht="23" customHeight="1">
      <c r="A10" s="21" t="inlineStr">
        <is>
          <t>Custo total de manutenções</t>
        </is>
      </c>
      <c r="B10" s="22" t="n"/>
      <c r="C10" s="23" t="n"/>
      <c r="D10" s="25">
        <f>SUM('Veículos'!$O$4:$O$103)</f>
        <v/>
      </c>
      <c r="E10" s="23" t="n"/>
    </row>
    <row r="11"/>
    <row r="12"/>
    <row r="13"/>
    <row r="14">
      <c r="A14" s="3" t="inlineStr">
        <is>
          <t>Distribuição dos gastos</t>
        </is>
      </c>
      <c r="B14" s="3" t="inlineStr">
        <is>
          <t>Valor (R$)</t>
        </is>
      </c>
      <c r="D14" s="3" t="inlineStr">
        <is>
          <t>Tipo de combustível</t>
        </is>
      </c>
      <c r="E14" s="3" t="inlineStr">
        <is>
          <t>Quantidade</t>
        </is>
      </c>
      <c r="G14" s="3" t="inlineStr">
        <is>
          <t>Resumo dos veículos</t>
        </is>
      </c>
      <c r="H14" s="3" t="inlineStr">
        <is>
          <t>Custo anual (R$)</t>
        </is>
      </c>
    </row>
    <row r="15">
      <c r="A15" s="28" t="inlineStr">
        <is>
          <t>Combustível</t>
        </is>
      </c>
      <c r="B15" s="29">
        <f>SUM('Veículos'!$N$4:$N$103)</f>
        <v/>
      </c>
      <c r="D15" s="28" t="inlineStr">
        <is>
          <t>Gasolina</t>
        </is>
      </c>
      <c r="E15" s="11">
        <f>COUNTIF('Veículos'!$E$4:$E$103,D15)</f>
        <v/>
      </c>
      <c r="G15" s="28">
        <f>IF('Veículos'!$B$4="","",'Veículos'!$B$4)</f>
        <v/>
      </c>
      <c r="H15" s="29">
        <f>IF('Veículos'!$P$4="","",'Veículos'!$P$4)</f>
        <v/>
      </c>
    </row>
    <row r="16">
      <c r="A16" s="30" t="inlineStr">
        <is>
          <t>Manutenção</t>
        </is>
      </c>
      <c r="B16" s="31">
        <f>SUM('Veículos'!$O$4:$O$103)</f>
        <v/>
      </c>
      <c r="D16" s="30" t="inlineStr">
        <is>
          <t>Etanol</t>
        </is>
      </c>
      <c r="E16" s="14">
        <f>COUNTIF('Veículos'!$E$4:$E$103,D16)</f>
        <v/>
      </c>
      <c r="G16" s="30">
        <f>IF('Veículos'!$B$5="","",'Veículos'!$B$5)</f>
        <v/>
      </c>
      <c r="H16" s="31">
        <f>IF('Veículos'!$P$5="","",'Veículos'!$P$5)</f>
        <v/>
      </c>
    </row>
    <row r="17">
      <c r="A17" s="28" t="inlineStr">
        <is>
          <t>IPVA</t>
        </is>
      </c>
      <c r="B17" s="29">
        <f>SUM('Veículos'!$K$4:$K$103)</f>
        <v/>
      </c>
      <c r="D17" s="28" t="inlineStr">
        <is>
          <t>Diesel</t>
        </is>
      </c>
      <c r="E17" s="11">
        <f>COUNTIF('Veículos'!$E$4:$E$103,D17)</f>
        <v/>
      </c>
      <c r="G17" s="28">
        <f>IF('Veículos'!$B$6="","",'Veículos'!$B$6)</f>
        <v/>
      </c>
      <c r="H17" s="29">
        <f>IF('Veículos'!$P$6="","",'Veículos'!$P$6)</f>
        <v/>
      </c>
    </row>
    <row r="18">
      <c r="A18" s="30" t="inlineStr">
        <is>
          <t>Seguro</t>
        </is>
      </c>
      <c r="B18" s="31">
        <f>SUM('Veículos'!$L$4:$L$103)</f>
        <v/>
      </c>
      <c r="D18" s="30" t="inlineStr">
        <is>
          <t>Flex</t>
        </is>
      </c>
      <c r="E18" s="14">
        <f>COUNTIF('Veículos'!$E$4:$E$103,D18)</f>
        <v/>
      </c>
      <c r="G18" s="30">
        <f>IF('Veículos'!$B$7="","",'Veículos'!$B$7)</f>
        <v/>
      </c>
      <c r="H18" s="31">
        <f>IF('Veículos'!$P$7="","",'Veículos'!$P$7)</f>
        <v/>
      </c>
    </row>
    <row r="19">
      <c r="A19" s="28" t="inlineStr">
        <is>
          <t>Licenciamento</t>
        </is>
      </c>
      <c r="B19" s="29">
        <f>SUM('Veículos'!$M$4:$M$103)</f>
        <v/>
      </c>
      <c r="D19" s="28" t="inlineStr">
        <is>
          <t>Elétrico</t>
        </is>
      </c>
      <c r="E19" s="11">
        <f>COUNTIF('Veículos'!$E$4:$E$103,D19)</f>
        <v/>
      </c>
      <c r="G19" s="28">
        <f>IF('Veículos'!$B$8="","",'Veículos'!$B$8)</f>
        <v/>
      </c>
      <c r="H19" s="29">
        <f>IF('Veículos'!$P$8="","",'Veículos'!$P$8)</f>
        <v/>
      </c>
    </row>
    <row r="20">
      <c r="G20" s="30">
        <f>IF('Veículos'!$B$9="","",'Veículos'!$B$9)</f>
        <v/>
      </c>
      <c r="H20" s="31">
        <f>IF('Veículos'!$P$9="","",'Veículos'!$P$9)</f>
        <v/>
      </c>
    </row>
    <row r="21">
      <c r="G21" s="28">
        <f>IF('Veículos'!$B$10="","",'Veículos'!$B$10)</f>
        <v/>
      </c>
      <c r="H21" s="29">
        <f>IF('Veículos'!$P$10="","",'Veículos'!$P$10)</f>
        <v/>
      </c>
    </row>
    <row r="22">
      <c r="G22" s="30">
        <f>IF('Veículos'!$B$11="","",'Veículos'!$B$11)</f>
        <v/>
      </c>
      <c r="H22" s="31">
        <f>IF('Veículos'!$P$11="","",'Veículos'!$P$11)</f>
        <v/>
      </c>
    </row>
    <row r="23">
      <c r="G23" s="28">
        <f>IF('Veículos'!$B$12="","",'Veículos'!$B$12)</f>
        <v/>
      </c>
      <c r="H23" s="29">
        <f>IF('Veículos'!$P$12="","",'Veículos'!$P$12)</f>
        <v/>
      </c>
    </row>
    <row r="24">
      <c r="G24" s="30">
        <f>IF('Veículos'!$B$13="","",'Veículos'!$B$13)</f>
        <v/>
      </c>
      <c r="H24" s="31">
        <f>IF('Veículos'!$P$13="","",'Veículos'!$P$13)</f>
        <v/>
      </c>
    </row>
    <row r="25">
      <c r="G25" s="28">
        <f>IF('Veículos'!$B$14="","",'Veículos'!$B$14)</f>
        <v/>
      </c>
      <c r="H25" s="29">
        <f>IF('Veículos'!$P$14="","",'Veículos'!$P$14)</f>
        <v/>
      </c>
    </row>
    <row r="26">
      <c r="G26" s="30">
        <f>IF('Veículos'!$B$15="","",'Veículos'!$B$15)</f>
        <v/>
      </c>
      <c r="H26" s="31">
        <f>IF('Veículos'!$P$15="","",'Veículos'!$P$15)</f>
        <v/>
      </c>
    </row>
    <row r="27">
      <c r="G27" s="28">
        <f>IF('Veículos'!$B$16="","",'Veículos'!$B$16)</f>
        <v/>
      </c>
      <c r="H27" s="29">
        <f>IF('Veículos'!$P$16="","",'Veículos'!$P$16)</f>
        <v/>
      </c>
    </row>
    <row r="28">
      <c r="G28" s="30">
        <f>IF('Veículos'!$B$17="","",'Veículos'!$B$17)</f>
        <v/>
      </c>
      <c r="H28" s="31">
        <f>IF('Veículos'!$P$17="","",'Veículos'!$P$17)</f>
        <v/>
      </c>
    </row>
    <row r="29">
      <c r="G29" s="28">
        <f>IF('Veículos'!$B$18="","",'Veículos'!$B$18)</f>
        <v/>
      </c>
      <c r="H29" s="29">
        <f>IF('Veículos'!$P$18="","",'Veículos'!$P$18)</f>
        <v/>
      </c>
    </row>
    <row r="30">
      <c r="G30" s="30">
        <f>IF('Veículos'!$B$19="","",'Veículos'!$B$19)</f>
        <v/>
      </c>
      <c r="H30" s="31">
        <f>IF('Veículos'!$P$19="","",'Veículos'!$P$19)</f>
        <v/>
      </c>
    </row>
    <row r="31">
      <c r="G31" s="28">
        <f>IF('Veículos'!$B$20="","",'Veículos'!$B$20)</f>
        <v/>
      </c>
      <c r="H31" s="29">
        <f>IF('Veículos'!$P$20="","",'Veículos'!$P$20)</f>
        <v/>
      </c>
    </row>
    <row r="32">
      <c r="G32" s="30">
        <f>IF('Veículos'!$B$21="","",'Veículos'!$B$21)</f>
        <v/>
      </c>
      <c r="H32" s="31">
        <f>IF('Veículos'!$P$21="","",'Veículos'!$P$21)</f>
        <v/>
      </c>
    </row>
    <row r="33">
      <c r="G33" s="28">
        <f>IF('Veículos'!$B$22="","",'Veículos'!$B$22)</f>
        <v/>
      </c>
      <c r="H33" s="29">
        <f>IF('Veículos'!$P$22="","",'Veículos'!$P$22)</f>
        <v/>
      </c>
    </row>
    <row r="34">
      <c r="G34" s="30">
        <f>IF('Veículos'!$B$23="","",'Veículos'!$B$23)</f>
        <v/>
      </c>
      <c r="H34" s="31">
        <f>IF('Veículos'!$P$23="","",'Veículos'!$P$23)</f>
        <v/>
      </c>
    </row>
    <row r="35">
      <c r="G35" s="28">
        <f>IF('Veículos'!$B$24="","",'Veículos'!$B$24)</f>
        <v/>
      </c>
      <c r="H35" s="29">
        <f>IF('Veículos'!$P$24="","",'Veículos'!$P$24)</f>
        <v/>
      </c>
    </row>
    <row r="36">
      <c r="G36" s="30">
        <f>IF('Veículos'!$B$25="","",'Veículos'!$B$25)</f>
        <v/>
      </c>
      <c r="H36" s="31">
        <f>IF('Veículos'!$P$25="","",'Veículos'!$P$25)</f>
        <v/>
      </c>
    </row>
    <row r="37">
      <c r="G37" s="28">
        <f>IF('Veículos'!$B$26="","",'Veículos'!$B$26)</f>
        <v/>
      </c>
      <c r="H37" s="29">
        <f>IF('Veículos'!$P$26="","",'Veículos'!$P$26)</f>
        <v/>
      </c>
    </row>
    <row r="38">
      <c r="G38" s="30">
        <f>IF('Veículos'!$B$27="","",'Veículos'!$B$27)</f>
        <v/>
      </c>
      <c r="H38" s="31">
        <f>IF('Veículos'!$P$27="","",'Veículos'!$P$27)</f>
        <v/>
      </c>
    </row>
    <row r="39">
      <c r="G39" s="28">
        <f>IF('Veículos'!$B$28="","",'Veículos'!$B$28)</f>
        <v/>
      </c>
      <c r="H39" s="29">
        <f>IF('Veículos'!$P$28="","",'Veículos'!$P$28)</f>
        <v/>
      </c>
    </row>
    <row r="40">
      <c r="G40" s="30">
        <f>IF('Veículos'!$B$29="","",'Veículos'!$B$29)</f>
        <v/>
      </c>
      <c r="H40" s="31">
        <f>IF('Veículos'!$P$29="","",'Veículos'!$P$29)</f>
        <v/>
      </c>
    </row>
    <row r="41">
      <c r="G41" s="28">
        <f>IF('Veículos'!$B$30="","",'Veículos'!$B$30)</f>
        <v/>
      </c>
      <c r="H41" s="29">
        <f>IF('Veículos'!$P$30="","",'Veículos'!$P$30)</f>
        <v/>
      </c>
    </row>
    <row r="42">
      <c r="G42" s="30">
        <f>IF('Veículos'!$B$31="","",'Veículos'!$B$31)</f>
        <v/>
      </c>
      <c r="H42" s="31">
        <f>IF('Veículos'!$P$31="","",'Veículos'!$P$31)</f>
        <v/>
      </c>
    </row>
    <row r="43">
      <c r="G43" s="28">
        <f>IF('Veículos'!$B$32="","",'Veículos'!$B$32)</f>
        <v/>
      </c>
      <c r="H43" s="29">
        <f>IF('Veículos'!$P$32="","",'Veículos'!$P$32)</f>
        <v/>
      </c>
    </row>
    <row r="44">
      <c r="G44" s="30">
        <f>IF('Veículos'!$B$33="","",'Veículos'!$B$33)</f>
        <v/>
      </c>
      <c r="H44" s="31">
        <f>IF('Veículos'!$P$33="","",'Veículos'!$P$33)</f>
        <v/>
      </c>
    </row>
    <row r="45">
      <c r="G45" s="28">
        <f>IF('Veículos'!$B$34="","",'Veículos'!$B$34)</f>
        <v/>
      </c>
      <c r="H45" s="29">
        <f>IF('Veículos'!$P$34="","",'Veículos'!$P$34)</f>
        <v/>
      </c>
    </row>
    <row r="46">
      <c r="G46" s="30">
        <f>IF('Veículos'!$B$35="","",'Veículos'!$B$35)</f>
        <v/>
      </c>
      <c r="H46" s="31">
        <f>IF('Veículos'!$P$35="","",'Veículos'!$P$35)</f>
        <v/>
      </c>
    </row>
    <row r="47">
      <c r="G47" s="28">
        <f>IF('Veículos'!$B$36="","",'Veículos'!$B$36)</f>
        <v/>
      </c>
      <c r="H47" s="29">
        <f>IF('Veículos'!$P$36="","",'Veículos'!$P$36)</f>
        <v/>
      </c>
    </row>
    <row r="48">
      <c r="G48" s="30">
        <f>IF('Veículos'!$B$37="","",'Veículos'!$B$37)</f>
        <v/>
      </c>
      <c r="H48" s="31">
        <f>IF('Veículos'!$P$37="","",'Veículos'!$P$37)</f>
        <v/>
      </c>
    </row>
    <row r="49">
      <c r="G49" s="28">
        <f>IF('Veículos'!$B$38="","",'Veículos'!$B$38)</f>
        <v/>
      </c>
      <c r="H49" s="29">
        <f>IF('Veículos'!$P$38="","",'Veículos'!$P$38)</f>
        <v/>
      </c>
    </row>
    <row r="50">
      <c r="G50" s="30">
        <f>IF('Veículos'!$B$39="","",'Veículos'!$B$39)</f>
        <v/>
      </c>
      <c r="H50" s="31">
        <f>IF('Veículos'!$P$39="","",'Veículos'!$P$39)</f>
        <v/>
      </c>
    </row>
    <row r="51">
      <c r="G51" s="28">
        <f>IF('Veículos'!$B$40="","",'Veículos'!$B$40)</f>
        <v/>
      </c>
      <c r="H51" s="29">
        <f>IF('Veículos'!$P$40="","",'Veículos'!$P$40)</f>
        <v/>
      </c>
    </row>
    <row r="52">
      <c r="G52" s="30">
        <f>IF('Veículos'!$B$41="","",'Veículos'!$B$41)</f>
        <v/>
      </c>
      <c r="H52" s="31">
        <f>IF('Veículos'!$P$41="","",'Veículos'!$P$41)</f>
        <v/>
      </c>
    </row>
    <row r="53">
      <c r="G53" s="28">
        <f>IF('Veículos'!$B$42="","",'Veículos'!$B$42)</f>
        <v/>
      </c>
      <c r="H53" s="29">
        <f>IF('Veículos'!$P$42="","",'Veículos'!$P$42)</f>
        <v/>
      </c>
    </row>
    <row r="54">
      <c r="G54" s="30">
        <f>IF('Veículos'!$B$43="","",'Veículos'!$B$43)</f>
        <v/>
      </c>
      <c r="H54" s="31">
        <f>IF('Veículos'!$P$43="","",'Veículos'!$P$43)</f>
        <v/>
      </c>
    </row>
    <row r="55">
      <c r="G55" s="28">
        <f>IF('Veículos'!$B$44="","",'Veículos'!$B$44)</f>
        <v/>
      </c>
      <c r="H55" s="29">
        <f>IF('Veículos'!$P$44="","",'Veículos'!$P$44)</f>
        <v/>
      </c>
    </row>
    <row r="56">
      <c r="G56" s="30">
        <f>IF('Veículos'!$B$45="","",'Veículos'!$B$45)</f>
        <v/>
      </c>
      <c r="H56" s="31">
        <f>IF('Veículos'!$P$45="","",'Veículos'!$P$45)</f>
        <v/>
      </c>
    </row>
    <row r="57">
      <c r="G57" s="28">
        <f>IF('Veículos'!$B$46="","",'Veículos'!$B$46)</f>
        <v/>
      </c>
      <c r="H57" s="29">
        <f>IF('Veículos'!$P$46="","",'Veículos'!$P$46)</f>
        <v/>
      </c>
    </row>
    <row r="58">
      <c r="G58" s="30">
        <f>IF('Veículos'!$B$47="","",'Veículos'!$B$47)</f>
        <v/>
      </c>
      <c r="H58" s="31">
        <f>IF('Veículos'!$P$47="","",'Veículos'!$P$47)</f>
        <v/>
      </c>
    </row>
    <row r="59">
      <c r="G59" s="28">
        <f>IF('Veículos'!$B$48="","",'Veículos'!$B$48)</f>
        <v/>
      </c>
      <c r="H59" s="29">
        <f>IF('Veículos'!$P$48="","",'Veículos'!$P$48)</f>
        <v/>
      </c>
    </row>
    <row r="60">
      <c r="G60" s="30">
        <f>IF('Veículos'!$B$49="","",'Veículos'!$B$49)</f>
        <v/>
      </c>
      <c r="H60" s="31">
        <f>IF('Veículos'!$P$49="","",'Veículos'!$P$49)</f>
        <v/>
      </c>
    </row>
    <row r="61">
      <c r="G61" s="28">
        <f>IF('Veículos'!$B$50="","",'Veículos'!$B$50)</f>
        <v/>
      </c>
      <c r="H61" s="29">
        <f>IF('Veículos'!$P$50="","",'Veículos'!$P$50)</f>
        <v/>
      </c>
    </row>
    <row r="62">
      <c r="G62" s="30">
        <f>IF('Veículos'!$B$51="","",'Veículos'!$B$51)</f>
        <v/>
      </c>
      <c r="H62" s="31">
        <f>IF('Veículos'!$P$51="","",'Veículos'!$P$51)</f>
        <v/>
      </c>
    </row>
    <row r="63">
      <c r="G63" s="28">
        <f>IF('Veículos'!$B$52="","",'Veículos'!$B$52)</f>
        <v/>
      </c>
      <c r="H63" s="29">
        <f>IF('Veículos'!$P$52="","",'Veículos'!$P$52)</f>
        <v/>
      </c>
    </row>
    <row r="64">
      <c r="G64" s="30">
        <f>IF('Veículos'!$B$53="","",'Veículos'!$B$53)</f>
        <v/>
      </c>
      <c r="H64" s="31">
        <f>IF('Veículos'!$P$53="","",'Veículos'!$P$53)</f>
        <v/>
      </c>
    </row>
    <row r="65">
      <c r="G65" s="28">
        <f>IF('Veículos'!$B$54="","",'Veículos'!$B$54)</f>
        <v/>
      </c>
      <c r="H65" s="29">
        <f>IF('Veículos'!$P$54="","",'Veículos'!$P$54)</f>
        <v/>
      </c>
    </row>
    <row r="66">
      <c r="G66" s="30">
        <f>IF('Veículos'!$B$55="","",'Veículos'!$B$55)</f>
        <v/>
      </c>
      <c r="H66" s="31">
        <f>IF('Veículos'!$P$55="","",'Veículos'!$P$55)</f>
        <v/>
      </c>
    </row>
    <row r="67">
      <c r="G67" s="28">
        <f>IF('Veículos'!$B$56="","",'Veículos'!$B$56)</f>
        <v/>
      </c>
      <c r="H67" s="29">
        <f>IF('Veículos'!$P$56="","",'Veículos'!$P$56)</f>
        <v/>
      </c>
    </row>
    <row r="68">
      <c r="G68" s="30">
        <f>IF('Veículos'!$B$57="","",'Veículos'!$B$57)</f>
        <v/>
      </c>
      <c r="H68" s="31">
        <f>IF('Veículos'!$P$57="","",'Veículos'!$P$57)</f>
        <v/>
      </c>
    </row>
    <row r="69">
      <c r="G69" s="28">
        <f>IF('Veículos'!$B$58="","",'Veículos'!$B$58)</f>
        <v/>
      </c>
      <c r="H69" s="29">
        <f>IF('Veículos'!$P$58="","",'Veículos'!$P$58)</f>
        <v/>
      </c>
    </row>
    <row r="70">
      <c r="G70" s="30">
        <f>IF('Veículos'!$B$59="","",'Veículos'!$B$59)</f>
        <v/>
      </c>
      <c r="H70" s="31">
        <f>IF('Veículos'!$P$59="","",'Veículos'!$P$59)</f>
        <v/>
      </c>
    </row>
    <row r="71">
      <c r="G71" s="28">
        <f>IF('Veículos'!$B$60="","",'Veículos'!$B$60)</f>
        <v/>
      </c>
      <c r="H71" s="29">
        <f>IF('Veículos'!$P$60="","",'Veículos'!$P$60)</f>
        <v/>
      </c>
    </row>
    <row r="72">
      <c r="G72" s="30">
        <f>IF('Veículos'!$B$61="","",'Veículos'!$B$61)</f>
        <v/>
      </c>
      <c r="H72" s="31">
        <f>IF('Veículos'!$P$61="","",'Veículos'!$P$61)</f>
        <v/>
      </c>
    </row>
    <row r="73">
      <c r="G73" s="28">
        <f>IF('Veículos'!$B$62="","",'Veículos'!$B$62)</f>
        <v/>
      </c>
      <c r="H73" s="29">
        <f>IF('Veículos'!$P$62="","",'Veículos'!$P$62)</f>
        <v/>
      </c>
    </row>
    <row r="74">
      <c r="G74" s="30">
        <f>IF('Veículos'!$B$63="","",'Veículos'!$B$63)</f>
        <v/>
      </c>
      <c r="H74" s="31">
        <f>IF('Veículos'!$P$63="","",'Veículos'!$P$63)</f>
        <v/>
      </c>
    </row>
    <row r="75">
      <c r="G75" s="28">
        <f>IF('Veículos'!$B$64="","",'Veículos'!$B$64)</f>
        <v/>
      </c>
      <c r="H75" s="29">
        <f>IF('Veículos'!$P$64="","",'Veículos'!$P$64)</f>
        <v/>
      </c>
    </row>
    <row r="76">
      <c r="G76" s="30">
        <f>IF('Veículos'!$B$65="","",'Veículos'!$B$65)</f>
        <v/>
      </c>
      <c r="H76" s="31">
        <f>IF('Veículos'!$P$65="","",'Veículos'!$P$65)</f>
        <v/>
      </c>
    </row>
    <row r="77">
      <c r="G77" s="28">
        <f>IF('Veículos'!$B$66="","",'Veículos'!$B$66)</f>
        <v/>
      </c>
      <c r="H77" s="29">
        <f>IF('Veículos'!$P$66="","",'Veículos'!$P$66)</f>
        <v/>
      </c>
    </row>
    <row r="78">
      <c r="G78" s="30">
        <f>IF('Veículos'!$B$67="","",'Veículos'!$B$67)</f>
        <v/>
      </c>
      <c r="H78" s="31">
        <f>IF('Veículos'!$P$67="","",'Veículos'!$P$67)</f>
        <v/>
      </c>
    </row>
    <row r="79">
      <c r="G79" s="28">
        <f>IF('Veículos'!$B$68="","",'Veículos'!$B$68)</f>
        <v/>
      </c>
      <c r="H79" s="29">
        <f>IF('Veículos'!$P$68="","",'Veículos'!$P$68)</f>
        <v/>
      </c>
    </row>
    <row r="80">
      <c r="G80" s="30">
        <f>IF('Veículos'!$B$69="","",'Veículos'!$B$69)</f>
        <v/>
      </c>
      <c r="H80" s="31">
        <f>IF('Veículos'!$P$69="","",'Veículos'!$P$69)</f>
        <v/>
      </c>
    </row>
    <row r="81">
      <c r="G81" s="28">
        <f>IF('Veículos'!$B$70="","",'Veículos'!$B$70)</f>
        <v/>
      </c>
      <c r="H81" s="29">
        <f>IF('Veículos'!$P$70="","",'Veículos'!$P$70)</f>
        <v/>
      </c>
    </row>
    <row r="82">
      <c r="G82" s="30">
        <f>IF('Veículos'!$B$71="","",'Veículos'!$B$71)</f>
        <v/>
      </c>
      <c r="H82" s="31">
        <f>IF('Veículos'!$P$71="","",'Veículos'!$P$71)</f>
        <v/>
      </c>
    </row>
    <row r="83">
      <c r="G83" s="28">
        <f>IF('Veículos'!$B$72="","",'Veículos'!$B$72)</f>
        <v/>
      </c>
      <c r="H83" s="29">
        <f>IF('Veículos'!$P$72="","",'Veículos'!$P$72)</f>
        <v/>
      </c>
    </row>
    <row r="84">
      <c r="G84" s="30">
        <f>IF('Veículos'!$B$73="","",'Veículos'!$B$73)</f>
        <v/>
      </c>
      <c r="H84" s="31">
        <f>IF('Veículos'!$P$73="","",'Veículos'!$P$73)</f>
        <v/>
      </c>
    </row>
    <row r="85">
      <c r="G85" s="28">
        <f>IF('Veículos'!$B$74="","",'Veículos'!$B$74)</f>
        <v/>
      </c>
      <c r="H85" s="29">
        <f>IF('Veículos'!$P$74="","",'Veículos'!$P$74)</f>
        <v/>
      </c>
    </row>
    <row r="86">
      <c r="G86" s="30">
        <f>IF('Veículos'!$B$75="","",'Veículos'!$B$75)</f>
        <v/>
      </c>
      <c r="H86" s="31">
        <f>IF('Veículos'!$P$75="","",'Veículos'!$P$75)</f>
        <v/>
      </c>
    </row>
    <row r="87">
      <c r="G87" s="28">
        <f>IF('Veículos'!$B$76="","",'Veículos'!$B$76)</f>
        <v/>
      </c>
      <c r="H87" s="29">
        <f>IF('Veículos'!$P$76="","",'Veículos'!$P$76)</f>
        <v/>
      </c>
    </row>
    <row r="88">
      <c r="G88" s="30">
        <f>IF('Veículos'!$B$77="","",'Veículos'!$B$77)</f>
        <v/>
      </c>
      <c r="H88" s="31">
        <f>IF('Veículos'!$P$77="","",'Veículos'!$P$77)</f>
        <v/>
      </c>
    </row>
    <row r="89">
      <c r="G89" s="28">
        <f>IF('Veículos'!$B$78="","",'Veículos'!$B$78)</f>
        <v/>
      </c>
      <c r="H89" s="29">
        <f>IF('Veículos'!$P$78="","",'Veículos'!$P$78)</f>
        <v/>
      </c>
    </row>
    <row r="90">
      <c r="G90" s="30">
        <f>IF('Veículos'!$B$79="","",'Veículos'!$B$79)</f>
        <v/>
      </c>
      <c r="H90" s="31">
        <f>IF('Veículos'!$P$79="","",'Veículos'!$P$79)</f>
        <v/>
      </c>
    </row>
    <row r="91">
      <c r="G91" s="28">
        <f>IF('Veículos'!$B$80="","",'Veículos'!$B$80)</f>
        <v/>
      </c>
      <c r="H91" s="29">
        <f>IF('Veículos'!$P$80="","",'Veículos'!$P$80)</f>
        <v/>
      </c>
    </row>
    <row r="92">
      <c r="G92" s="30">
        <f>IF('Veículos'!$B$81="","",'Veículos'!$B$81)</f>
        <v/>
      </c>
      <c r="H92" s="31">
        <f>IF('Veículos'!$P$81="","",'Veículos'!$P$81)</f>
        <v/>
      </c>
    </row>
    <row r="93">
      <c r="G93" s="28">
        <f>IF('Veículos'!$B$82="","",'Veículos'!$B$82)</f>
        <v/>
      </c>
      <c r="H93" s="29">
        <f>IF('Veículos'!$P$82="","",'Veículos'!$P$82)</f>
        <v/>
      </c>
    </row>
    <row r="94">
      <c r="G94" s="30">
        <f>IF('Veículos'!$B$83="","",'Veículos'!$B$83)</f>
        <v/>
      </c>
      <c r="H94" s="31">
        <f>IF('Veículos'!$P$83="","",'Veículos'!$P$83)</f>
        <v/>
      </c>
    </row>
    <row r="95">
      <c r="G95" s="28">
        <f>IF('Veículos'!$B$84="","",'Veículos'!$B$84)</f>
        <v/>
      </c>
      <c r="H95" s="29">
        <f>IF('Veículos'!$P$84="","",'Veículos'!$P$84)</f>
        <v/>
      </c>
    </row>
    <row r="96">
      <c r="G96" s="30">
        <f>IF('Veículos'!$B$85="","",'Veículos'!$B$85)</f>
        <v/>
      </c>
      <c r="H96" s="31">
        <f>IF('Veículos'!$P$85="","",'Veículos'!$P$85)</f>
        <v/>
      </c>
    </row>
    <row r="97">
      <c r="G97" s="28">
        <f>IF('Veículos'!$B$86="","",'Veículos'!$B$86)</f>
        <v/>
      </c>
      <c r="H97" s="29">
        <f>IF('Veículos'!$P$86="","",'Veículos'!$P$86)</f>
        <v/>
      </c>
    </row>
    <row r="98">
      <c r="G98" s="30">
        <f>IF('Veículos'!$B$87="","",'Veículos'!$B$87)</f>
        <v/>
      </c>
      <c r="H98" s="31">
        <f>IF('Veículos'!$P$87="","",'Veículos'!$P$87)</f>
        <v/>
      </c>
    </row>
    <row r="99">
      <c r="G99" s="28">
        <f>IF('Veículos'!$B$88="","",'Veículos'!$B$88)</f>
        <v/>
      </c>
      <c r="H99" s="29">
        <f>IF('Veículos'!$P$88="","",'Veículos'!$P$88)</f>
        <v/>
      </c>
    </row>
    <row r="100">
      <c r="G100" s="30">
        <f>IF('Veículos'!$B$89="","",'Veículos'!$B$89)</f>
        <v/>
      </c>
      <c r="H100" s="31">
        <f>IF('Veículos'!$P$89="","",'Veículos'!$P$89)</f>
        <v/>
      </c>
    </row>
    <row r="101">
      <c r="G101" s="28">
        <f>IF('Veículos'!$B$90="","",'Veículos'!$B$90)</f>
        <v/>
      </c>
      <c r="H101" s="29">
        <f>IF('Veículos'!$P$90="","",'Veículos'!$P$90)</f>
        <v/>
      </c>
    </row>
    <row r="102">
      <c r="G102" s="30">
        <f>IF('Veículos'!$B$91="","",'Veículos'!$B$91)</f>
        <v/>
      </c>
      <c r="H102" s="31">
        <f>IF('Veículos'!$P$91="","",'Veículos'!$P$91)</f>
        <v/>
      </c>
    </row>
    <row r="103">
      <c r="G103" s="28">
        <f>IF('Veículos'!$B$92="","",'Veículos'!$B$92)</f>
        <v/>
      </c>
      <c r="H103" s="29">
        <f>IF('Veículos'!$P$92="","",'Veículos'!$P$92)</f>
        <v/>
      </c>
    </row>
    <row r="104">
      <c r="G104" s="30">
        <f>IF('Veículos'!$B$93="","",'Veículos'!$B$93)</f>
        <v/>
      </c>
      <c r="H104" s="31">
        <f>IF('Veículos'!$P$93="","",'Veículos'!$P$93)</f>
        <v/>
      </c>
    </row>
    <row r="105">
      <c r="G105" s="28">
        <f>IF('Veículos'!$B$94="","",'Veículos'!$B$94)</f>
        <v/>
      </c>
      <c r="H105" s="29">
        <f>IF('Veículos'!$P$94="","",'Veículos'!$P$94)</f>
        <v/>
      </c>
    </row>
    <row r="106">
      <c r="G106" s="30">
        <f>IF('Veículos'!$B$95="","",'Veículos'!$B$95)</f>
        <v/>
      </c>
      <c r="H106" s="31">
        <f>IF('Veículos'!$P$95="","",'Veículos'!$P$95)</f>
        <v/>
      </c>
    </row>
    <row r="107">
      <c r="G107" s="28">
        <f>IF('Veículos'!$B$96="","",'Veículos'!$B$96)</f>
        <v/>
      </c>
      <c r="H107" s="29">
        <f>IF('Veículos'!$P$96="","",'Veículos'!$P$96)</f>
        <v/>
      </c>
    </row>
    <row r="108">
      <c r="G108" s="30">
        <f>IF('Veículos'!$B$97="","",'Veículos'!$B$97)</f>
        <v/>
      </c>
      <c r="H108" s="31">
        <f>IF('Veículos'!$P$97="","",'Veículos'!$P$97)</f>
        <v/>
      </c>
    </row>
    <row r="109">
      <c r="G109" s="28">
        <f>IF('Veículos'!$B$98="","",'Veículos'!$B$98)</f>
        <v/>
      </c>
      <c r="H109" s="29">
        <f>IF('Veículos'!$P$98="","",'Veículos'!$P$98)</f>
        <v/>
      </c>
    </row>
    <row r="110">
      <c r="G110" s="30">
        <f>IF('Veículos'!$B$99="","",'Veículos'!$B$99)</f>
        <v/>
      </c>
      <c r="H110" s="31">
        <f>IF('Veículos'!$P$99="","",'Veículos'!$P$99)</f>
        <v/>
      </c>
    </row>
    <row r="111">
      <c r="G111" s="28">
        <f>IF('Veículos'!$B$100="","",'Veículos'!$B$100)</f>
        <v/>
      </c>
      <c r="H111" s="29">
        <f>IF('Veículos'!$P$100="","",'Veículos'!$P$100)</f>
        <v/>
      </c>
    </row>
    <row r="112">
      <c r="G112" s="30">
        <f>IF('Veículos'!$B$101="","",'Veículos'!$B$101)</f>
        <v/>
      </c>
      <c r="H112" s="31">
        <f>IF('Veículos'!$P$101="","",'Veículos'!$P$101)</f>
        <v/>
      </c>
    </row>
    <row r="113">
      <c r="G113" s="28">
        <f>IF('Veículos'!$B$102="","",'Veículos'!$B$102)</f>
        <v/>
      </c>
      <c r="H113" s="29">
        <f>IF('Veículos'!$P$102="","",'Veículos'!$P$102)</f>
        <v/>
      </c>
    </row>
    <row r="114">
      <c r="G114" s="30">
        <f>IF('Veículos'!$B$103="","",'Veículos'!$B$103)</f>
        <v/>
      </c>
      <c r="H114" s="31">
        <f>IF('Veículos'!$P$103="","",'Veículos'!$P$103)</f>
        <v/>
      </c>
    </row>
  </sheetData>
  <mergeCells count="15">
    <mergeCell ref="A1:N1"/>
    <mergeCell ref="A4:C4"/>
    <mergeCell ref="D4:E4"/>
    <mergeCell ref="A5:C5"/>
    <mergeCell ref="D5:E5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48" customWidth="1" min="2" max="2"/>
    <col width="42" customWidth="1" min="3" max="3"/>
    <col width="52" customWidth="1" min="4" max="4"/>
  </cols>
  <sheetData>
    <row r="1" ht="28" customHeight="1">
      <c r="A1" s="1" t="inlineStr">
        <is>
          <t>Instruções de Uso</t>
        </is>
      </c>
    </row>
    <row r="2"/>
    <row r="3" ht="34" customHeight="1">
      <c r="A3" s="3" t="inlineStr">
        <is>
          <t>Planilha</t>
        </is>
      </c>
      <c r="B3" s="3" t="inlineStr">
        <is>
          <t>Como utilizar</t>
        </is>
      </c>
      <c r="C3" s="3" t="inlineStr">
        <is>
          <t>Campos importantes</t>
        </is>
      </c>
      <c r="D3" s="3" t="inlineStr">
        <is>
          <t>Orientação</t>
        </is>
      </c>
    </row>
    <row r="4" ht="42" customHeight="1">
      <c r="A4" s="32" t="inlineStr">
        <is>
          <t>Veículos</t>
        </is>
      </c>
      <c r="B4" s="32" t="inlineStr">
        <is>
          <t>Cadastre um veículo por linha usando os campos em amarelo.</t>
        </is>
      </c>
      <c r="C4" s="32" t="inlineStr">
        <is>
          <t>Placa, responsável, quilometragem, despesas e vencimento do seguro.</t>
        </is>
      </c>
      <c r="D4" s="32" t="inlineStr">
        <is>
          <t>Não altere as colunas de custo anual, custo por km e status.</t>
        </is>
      </c>
    </row>
    <row r="5" ht="42" customHeight="1">
      <c r="A5" s="33" t="inlineStr">
        <is>
          <t>Veículos</t>
        </is>
      </c>
      <c r="B5" s="33" t="inlineStr">
        <is>
          <t>Atualize a quilometragem e a próxima revisão sempre que houver uso ou serviço.</t>
        </is>
      </c>
      <c r="C5" s="33" t="inlineStr">
        <is>
          <t>Quilometragem atual e próxima revisão (km).</t>
        </is>
      </c>
      <c r="D5" s="33" t="inlineStr">
        <is>
          <t>O status fica vermelho quando a quilometragem atual alcança a revisão.</t>
        </is>
      </c>
    </row>
    <row r="6" ht="42" customHeight="1">
      <c r="A6" s="32" t="inlineStr">
        <is>
          <t>Veículos</t>
        </is>
      </c>
      <c r="B6" s="32" t="inlineStr">
        <is>
          <t>Informe o vencimento real da apólice de seguro.</t>
        </is>
      </c>
      <c r="C6" s="32" t="inlineStr">
        <is>
          <t>Vencimento do seguro.</t>
        </is>
      </c>
      <c r="D6" s="32" t="inlineStr">
        <is>
          <t>A situação documental fica vermelha quando a data já venceu.</t>
        </is>
      </c>
    </row>
    <row r="7" ht="42" customHeight="1">
      <c r="A7" s="33" t="inlineStr">
        <is>
          <t>Manutenções e Abastecimentos</t>
        </is>
      </c>
      <c r="B7" s="33" t="inlineStr">
        <is>
          <t>Registre cada gasto ou serviço em uma nova linha.</t>
        </is>
      </c>
      <c r="C7" s="33" t="inlineStr">
        <is>
          <t>Data, placa, tipo de registro, oficina/posto e quilometragem.</t>
        </is>
      </c>
      <c r="D7" s="33" t="inlineStr">
        <is>
          <t>Para abastecimentos, informe litros e preço por litro para calcular o valor total.</t>
        </is>
      </c>
    </row>
    <row r="8" ht="42" customHeight="1">
      <c r="A8" s="32" t="inlineStr">
        <is>
          <t>Manutenções e Abastecimentos</t>
        </is>
      </c>
      <c r="B8" s="32" t="inlineStr">
        <is>
          <t>Use os menus de seleção para padronizar os registros.</t>
        </is>
      </c>
      <c r="C8" s="32" t="inlineStr">
        <is>
          <t>Tipo de registro e tipo de combustível.</t>
        </is>
      </c>
      <c r="D8" s="32" t="inlineStr">
        <is>
          <t>O modelo do veículo é localizado automaticamente pela placa.</t>
        </is>
      </c>
    </row>
    <row r="9" ht="42" customHeight="1">
      <c r="A9" s="33" t="inlineStr">
        <is>
          <t>Painel</t>
        </is>
      </c>
      <c r="B9" s="33" t="inlineStr">
        <is>
          <t>Acompanhe os principais custos e alertas da frota.</t>
        </is>
      </c>
      <c r="C9" s="33" t="inlineStr">
        <is>
          <t>Indicadores, gráficos de custos e distribuição por combustível.</t>
        </is>
      </c>
      <c r="D9" s="33" t="inlineStr">
        <is>
          <t>Os dados são atualizados automaticamente ao abrir o arquivo no Excel.</t>
        </is>
      </c>
    </row>
    <row r="10" ht="42" customHeight="1">
      <c r="A10" s="32" t="inlineStr">
        <is>
          <t>Cores</t>
        </is>
      </c>
      <c r="B10" s="32" t="inlineStr">
        <is>
          <t>Amarelo indica campo editável; verde indica situação regular; vermelho indica alerta.</t>
        </is>
      </c>
      <c r="C10" s="32" t="inlineStr">
        <is>
          <t>Campos com fórmulas possuem preenchimento claro.</t>
        </is>
      </c>
      <c r="D10" s="32" t="inlineStr">
        <is>
          <t>Mantenha os filtros ativos para localizar informações rapidamente.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2026-09-08T18:28:03Z</dcterms:created>
  <dcterms:modified xmlns:dcterms="http://purl.org/dc/terms/" xmlns:xsi="http://www.w3.org/2001/XMLSchema-instance" xsi:type="dcterms:W3CDTF">2026-09-08T18:28:03Z</dcterms:modified>
</cp:coreProperties>
</file>